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\\JUMBO\Travel\"/>
    </mc:Choice>
  </mc:AlternateContent>
  <xr:revisionPtr revIDLastSave="0" documentId="13_ncr:1_{FEA1D749-82CD-4BD6-A1E2-7340054B5D47}" xr6:coauthVersionLast="47" xr6:coauthVersionMax="47" xr10:uidLastSave="{00000000-0000-0000-0000-000000000000}"/>
  <bookViews>
    <workbookView xWindow="2640" yWindow="7140" windowWidth="13800" windowHeight="8385" xr2:uid="{00000000-000D-0000-FFFF-FFFF00000000}"/>
  </bookViews>
  <sheets>
    <sheet name="Current Shows" sheetId="1" r:id="rId1"/>
    <sheet name="Flights" sheetId="8" state="hidden" r:id="rId2"/>
    <sheet name="Seminar Status" sheetId="3" state="hidden" r:id="rId3"/>
    <sheet name="Cost of Semiars" sheetId="7" state="hidden" r:id="rId4"/>
    <sheet name="Cost of Shows" sheetId="5" state="hidden" r:id="rId5"/>
    <sheet name="Show History" sheetId="6" state="hidden" r:id="rId6"/>
  </sheets>
  <definedNames>
    <definedName name="one" localSheetId="5">'Show History'!$I$60</definedName>
    <definedName name="_xlnm.Print_Area" localSheetId="0">'Current Shows'!$D$299:$W$317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9" i="1" l="1"/>
  <c r="N379" i="1"/>
  <c r="O379" i="1"/>
  <c r="P379" i="1"/>
  <c r="Q379" i="1"/>
  <c r="R379" i="1"/>
  <c r="S379" i="1"/>
  <c r="T379" i="1"/>
  <c r="U379" i="1"/>
  <c r="V379" i="1"/>
  <c r="W379" i="1"/>
  <c r="L379" i="1"/>
  <c r="C375" i="1"/>
  <c r="C370" i="1"/>
  <c r="C350" i="1"/>
  <c r="C349" i="1"/>
  <c r="C363" i="1" l="1"/>
  <c r="D379" i="1"/>
  <c r="C377" i="1"/>
  <c r="C378" i="1"/>
  <c r="B379" i="1"/>
  <c r="C376" i="1"/>
  <c r="C366" i="1"/>
  <c r="C373" i="1"/>
  <c r="C374" i="1"/>
  <c r="C372" i="1"/>
  <c r="C369" i="1"/>
  <c r="C358" i="1"/>
  <c r="C371" i="1"/>
  <c r="C364" i="1"/>
  <c r="C367" i="1"/>
  <c r="C368" i="1"/>
  <c r="C365" i="1"/>
  <c r="C355" i="1"/>
  <c r="C351" i="1"/>
  <c r="C379" i="1" l="1"/>
  <c r="C344" i="1"/>
  <c r="C340" i="1"/>
  <c r="C352" i="1"/>
  <c r="C353" i="1"/>
  <c r="C354" i="1"/>
  <c r="C356" i="1"/>
  <c r="C357" i="1"/>
  <c r="C348" i="1"/>
  <c r="C346" i="1"/>
  <c r="M361" i="1" l="1"/>
  <c r="N361" i="1"/>
  <c r="O361" i="1"/>
  <c r="P361" i="1"/>
  <c r="Q361" i="1"/>
  <c r="R361" i="1"/>
  <c r="S361" i="1"/>
  <c r="T361" i="1"/>
  <c r="V361" i="1"/>
  <c r="W361" i="1"/>
  <c r="L361" i="1"/>
  <c r="I361" i="1"/>
  <c r="D361" i="1"/>
  <c r="B361" i="1"/>
  <c r="C360" i="1"/>
  <c r="C359" i="1"/>
  <c r="C342" i="1"/>
  <c r="C339" i="1"/>
  <c r="C347" i="1"/>
  <c r="C334" i="1"/>
  <c r="C335" i="1"/>
  <c r="C328" i="1"/>
  <c r="C341" i="1"/>
  <c r="C333" i="1"/>
  <c r="C330" i="1"/>
  <c r="C332" i="1"/>
  <c r="C327" i="1"/>
  <c r="C329" i="1"/>
  <c r="C343" i="1" l="1"/>
  <c r="C322" i="1"/>
  <c r="C336" i="1"/>
  <c r="C345" i="1" l="1"/>
  <c r="M337" i="1"/>
  <c r="N337" i="1"/>
  <c r="O337" i="1"/>
  <c r="P337" i="1"/>
  <c r="Q337" i="1"/>
  <c r="R337" i="1"/>
  <c r="S337" i="1"/>
  <c r="T337" i="1"/>
  <c r="V337" i="1"/>
  <c r="W337" i="1"/>
  <c r="L337" i="1"/>
  <c r="I337" i="1"/>
  <c r="D337" i="1"/>
  <c r="B337" i="1"/>
  <c r="C324" i="1"/>
  <c r="C320" i="1"/>
  <c r="C331" i="1"/>
  <c r="C326" i="1"/>
  <c r="C315" i="1"/>
  <c r="C361" i="1" l="1"/>
  <c r="C323" i="1"/>
  <c r="C325" i="1"/>
  <c r="C313" i="1" l="1"/>
  <c r="C310" i="1" l="1"/>
  <c r="C311" i="1"/>
  <c r="C312" i="1"/>
  <c r="C314" i="1"/>
  <c r="C319" i="1" l="1"/>
  <c r="C305" i="1" l="1"/>
  <c r="C306" i="1"/>
  <c r="C321" i="1" l="1"/>
  <c r="C337" i="1" s="1"/>
  <c r="C308" i="1"/>
  <c r="I267" i="1" l="1"/>
  <c r="I317" i="1"/>
  <c r="I298" i="1"/>
  <c r="M298" i="1"/>
  <c r="N298" i="1"/>
  <c r="O298" i="1"/>
  <c r="P298" i="1"/>
  <c r="Q298" i="1"/>
  <c r="R298" i="1"/>
  <c r="S298" i="1"/>
  <c r="T298" i="1"/>
  <c r="V298" i="1"/>
  <c r="W298" i="1"/>
  <c r="L298" i="1"/>
  <c r="M317" i="1"/>
  <c r="N317" i="1"/>
  <c r="O317" i="1"/>
  <c r="P317" i="1"/>
  <c r="Q317" i="1"/>
  <c r="R317" i="1"/>
  <c r="S317" i="1"/>
  <c r="T317" i="1"/>
  <c r="V317" i="1"/>
  <c r="W317" i="1"/>
  <c r="L317" i="1"/>
  <c r="D317" i="1"/>
  <c r="B317" i="1"/>
  <c r="C316" i="1"/>
  <c r="C303" i="1"/>
  <c r="C307" i="1"/>
  <c r="C304" i="1"/>
  <c r="C295" i="1" l="1"/>
  <c r="C302" i="1" l="1"/>
  <c r="C301" i="1" l="1"/>
  <c r="C292" i="1" l="1"/>
  <c r="C297" i="1" l="1"/>
  <c r="C296" i="1"/>
  <c r="C294" i="1"/>
  <c r="C293" i="1" l="1"/>
  <c r="C291" i="1"/>
  <c r="C288" i="1"/>
  <c r="D298" i="1" l="1"/>
  <c r="B298" i="1"/>
  <c r="M285" i="1"/>
  <c r="N285" i="1"/>
  <c r="O285" i="1"/>
  <c r="P285" i="1"/>
  <c r="Q285" i="1"/>
  <c r="R285" i="1"/>
  <c r="S285" i="1"/>
  <c r="T285" i="1"/>
  <c r="V285" i="1"/>
  <c r="W285" i="1"/>
  <c r="L285" i="1"/>
  <c r="C290" i="1"/>
  <c r="C289" i="1"/>
  <c r="C300" i="1" l="1"/>
  <c r="C272" i="1" l="1"/>
  <c r="C279" i="1" l="1"/>
  <c r="C283" i="1"/>
  <c r="C275" i="1" l="1"/>
  <c r="C284" i="1" l="1"/>
  <c r="C282" i="1"/>
  <c r="C281" i="1"/>
  <c r="C277" i="1"/>
  <c r="C276" i="1"/>
  <c r="C274" i="1"/>
  <c r="D285" i="1"/>
  <c r="B285" i="1"/>
  <c r="C273" i="1"/>
  <c r="C271" i="1"/>
  <c r="C269" i="1"/>
  <c r="C270" i="1" l="1"/>
  <c r="C260" i="1" l="1"/>
  <c r="C266" i="1" l="1"/>
  <c r="C262" i="1" l="1"/>
  <c r="C264" i="1" l="1"/>
  <c r="C259" i="1" l="1"/>
  <c r="C280" i="1" l="1"/>
  <c r="C309" i="1"/>
  <c r="C317" i="1" s="1"/>
  <c r="C287" i="1"/>
  <c r="C298" i="1" s="1"/>
  <c r="C265" i="1"/>
  <c r="C285" i="1" l="1"/>
  <c r="C255" i="1"/>
  <c r="C252" i="1" l="1"/>
  <c r="C253" i="1"/>
  <c r="C242" i="1" l="1"/>
  <c r="C251" i="1" l="1"/>
  <c r="M267" i="1" l="1"/>
  <c r="N267" i="1"/>
  <c r="O267" i="1"/>
  <c r="P267" i="1"/>
  <c r="Q267" i="1"/>
  <c r="R267" i="1"/>
  <c r="S267" i="1"/>
  <c r="T267" i="1"/>
  <c r="V267" i="1"/>
  <c r="W267" i="1"/>
  <c r="L267" i="1"/>
  <c r="D267" i="1"/>
  <c r="B267" i="1"/>
  <c r="C256" i="1"/>
  <c r="C258" i="1"/>
  <c r="C263" i="1" l="1"/>
  <c r="C257" i="1" l="1"/>
  <c r="C250" i="1"/>
  <c r="C245" i="1" l="1"/>
  <c r="C261" i="1"/>
  <c r="C238" i="1" l="1"/>
  <c r="C239" i="1"/>
  <c r="C235" i="1"/>
  <c r="V248" i="1"/>
  <c r="C234" i="1"/>
  <c r="C243" i="1"/>
  <c r="C241" i="1"/>
  <c r="C233" i="1" l="1"/>
  <c r="C218" i="1" l="1"/>
  <c r="C246" i="1" l="1"/>
  <c r="C228" i="1" l="1"/>
  <c r="C226" i="1" l="1"/>
  <c r="C225" i="1"/>
  <c r="C229" i="1" l="1"/>
  <c r="C254" i="1"/>
  <c r="C267" i="1" s="1"/>
  <c r="C244" i="1"/>
  <c r="C236" i="1" l="1"/>
  <c r="M248" i="1" l="1"/>
  <c r="N248" i="1"/>
  <c r="O248" i="1"/>
  <c r="P248" i="1"/>
  <c r="Q248" i="1"/>
  <c r="R248" i="1"/>
  <c r="S248" i="1"/>
  <c r="T248" i="1"/>
  <c r="W248" i="1"/>
  <c r="L248" i="1"/>
  <c r="D248" i="1"/>
  <c r="B248" i="1"/>
  <c r="C247" i="1"/>
  <c r="C232" i="1"/>
  <c r="C227" i="1"/>
  <c r="C224" i="1" l="1"/>
  <c r="C217" i="1" l="1"/>
  <c r="C222" i="1" l="1"/>
  <c r="C216" i="1" l="1"/>
  <c r="M220" i="1" l="1"/>
  <c r="N220" i="1"/>
  <c r="O220" i="1"/>
  <c r="P220" i="1"/>
  <c r="Q220" i="1"/>
  <c r="R220" i="1"/>
  <c r="S220" i="1"/>
  <c r="T220" i="1"/>
  <c r="W220" i="1"/>
  <c r="L220" i="1"/>
  <c r="C231" i="1"/>
  <c r="C240" i="1"/>
  <c r="C237" i="1"/>
  <c r="C210" i="1" l="1"/>
  <c r="C208" i="1"/>
  <c r="C206" i="1"/>
  <c r="C212" i="1"/>
  <c r="C230" i="1" l="1"/>
  <c r="D220" i="1"/>
  <c r="B220" i="1"/>
  <c r="C219" i="1"/>
  <c r="C215" i="1"/>
  <c r="C223" i="1" l="1"/>
  <c r="C248" i="1" s="1"/>
  <c r="C204" i="1" l="1"/>
  <c r="C213" i="1"/>
  <c r="C199" i="1"/>
  <c r="C201" i="1"/>
  <c r="C197" i="1" l="1"/>
  <c r="C209" i="1" l="1"/>
  <c r="C203" i="1" l="1"/>
  <c r="C207" i="1"/>
  <c r="C198" i="1" l="1"/>
  <c r="C211" i="1" l="1"/>
  <c r="C214" i="1"/>
  <c r="C205" i="1" l="1"/>
  <c r="C184" i="1" l="1"/>
  <c r="C185" i="1"/>
  <c r="C186" i="1"/>
  <c r="C187" i="1"/>
  <c r="C188" i="1"/>
  <c r="C189" i="1"/>
  <c r="C190" i="1"/>
  <c r="C191" i="1"/>
  <c r="C192" i="1"/>
  <c r="C193" i="1"/>
  <c r="I170" i="1" l="1"/>
  <c r="I194" i="1"/>
  <c r="C200" i="1"/>
  <c r="C196" i="1"/>
  <c r="C202" i="1"/>
  <c r="M194" i="1"/>
  <c r="N194" i="1"/>
  <c r="O194" i="1"/>
  <c r="P194" i="1"/>
  <c r="Q194" i="1"/>
  <c r="R194" i="1"/>
  <c r="S194" i="1"/>
  <c r="T194" i="1"/>
  <c r="W194" i="1"/>
  <c r="L194" i="1"/>
  <c r="C220" i="1" l="1"/>
  <c r="C181" i="1"/>
  <c r="D194" i="1"/>
  <c r="B194" i="1"/>
  <c r="C174" i="1" l="1"/>
  <c r="C180" i="1"/>
  <c r="C179" i="1"/>
  <c r="C173" i="1"/>
  <c r="C176" i="1"/>
  <c r="C183" i="1" l="1"/>
  <c r="C182" i="1"/>
  <c r="C167" i="1" l="1"/>
  <c r="M147" i="1" l="1"/>
  <c r="N147" i="1"/>
  <c r="O147" i="1"/>
  <c r="P147" i="1"/>
  <c r="Q147" i="1"/>
  <c r="R147" i="1"/>
  <c r="S147" i="1"/>
  <c r="T147" i="1"/>
  <c r="W147" i="1"/>
  <c r="L147" i="1"/>
  <c r="M170" i="1"/>
  <c r="N170" i="1"/>
  <c r="O170" i="1"/>
  <c r="P170" i="1"/>
  <c r="Q170" i="1"/>
  <c r="R170" i="1"/>
  <c r="S170" i="1"/>
  <c r="T170" i="1"/>
  <c r="W170" i="1"/>
  <c r="L170" i="1"/>
  <c r="C164" i="1"/>
  <c r="C178" i="1" l="1"/>
  <c r="C161" i="1" l="1"/>
  <c r="C162" i="1"/>
  <c r="C159" i="1" l="1"/>
  <c r="C158" i="1"/>
  <c r="C177" i="1"/>
  <c r="C172" i="1" l="1"/>
  <c r="C175" i="1"/>
  <c r="C152" i="1" l="1"/>
  <c r="D170" i="1" l="1"/>
  <c r="C166" i="1" l="1"/>
  <c r="C168" i="1"/>
  <c r="C169" i="1"/>
  <c r="B170" i="1"/>
  <c r="C157" i="1"/>
  <c r="C155" i="1"/>
  <c r="C165" i="1"/>
  <c r="C154" i="1"/>
  <c r="C144" i="1" l="1"/>
  <c r="D147" i="1" l="1"/>
  <c r="B147" i="1"/>
  <c r="C150" i="1"/>
  <c r="C153" i="1" l="1"/>
  <c r="C163" i="1"/>
  <c r="C141" i="1" l="1"/>
  <c r="C156" i="1" l="1"/>
  <c r="C160" i="1"/>
  <c r="C146" i="1" l="1"/>
  <c r="C194" i="1"/>
  <c r="C145" i="1" l="1"/>
  <c r="C137" i="1" l="1"/>
  <c r="C130" i="1" l="1"/>
  <c r="C129" i="1" l="1"/>
  <c r="C139" i="1" l="1"/>
  <c r="C151" i="1" l="1"/>
  <c r="C149" i="1" l="1"/>
  <c r="C135" i="1"/>
  <c r="C134" i="1" l="1"/>
  <c r="C126" i="1" l="1"/>
  <c r="C142" i="1" l="1"/>
  <c r="C132" i="1"/>
  <c r="C127" i="1" l="1"/>
  <c r="C131" i="1" l="1"/>
  <c r="C133" i="1"/>
  <c r="C136" i="1"/>
  <c r="C138" i="1"/>
  <c r="C128" i="1" l="1"/>
  <c r="C140" i="1"/>
  <c r="C124" i="1" l="1"/>
  <c r="C125" i="1"/>
  <c r="C143" i="1"/>
  <c r="C123" i="1"/>
  <c r="C147" i="1" l="1"/>
  <c r="C114" i="1"/>
  <c r="C120" i="1" l="1"/>
  <c r="C119" i="1"/>
  <c r="C115" i="1" l="1"/>
  <c r="C117" i="1"/>
  <c r="C112" i="1" l="1"/>
  <c r="C111" i="1"/>
  <c r="I97" i="1" l="1"/>
  <c r="C108" i="1"/>
  <c r="L121" i="1" l="1"/>
  <c r="M121" i="1"/>
  <c r="N121" i="1"/>
  <c r="O121" i="1"/>
  <c r="P121" i="1"/>
  <c r="Q121" i="1"/>
  <c r="R121" i="1"/>
  <c r="S121" i="1"/>
  <c r="T121" i="1"/>
  <c r="W121" i="1"/>
  <c r="I121" i="1"/>
  <c r="D121" i="1"/>
  <c r="B121" i="1"/>
  <c r="C104" i="1" l="1"/>
  <c r="C105" i="1"/>
  <c r="C106" i="1"/>
  <c r="C107" i="1"/>
  <c r="C109" i="1"/>
  <c r="C110" i="1"/>
  <c r="C113" i="1"/>
  <c r="C116" i="1"/>
  <c r="C118" i="1"/>
  <c r="C103" i="1" l="1"/>
  <c r="C102" i="1"/>
  <c r="C100" i="1"/>
  <c r="C99" i="1"/>
  <c r="C92" i="1"/>
  <c r="C87" i="1"/>
  <c r="C88" i="1"/>
  <c r="C95" i="1"/>
  <c r="C74" i="1"/>
  <c r="C75" i="1"/>
  <c r="C76" i="1"/>
  <c r="C77" i="1"/>
  <c r="C78" i="1"/>
  <c r="C79" i="1"/>
  <c r="C73" i="1"/>
  <c r="C83" i="1"/>
  <c r="C81" i="1"/>
  <c r="C85" i="1"/>
  <c r="C84" i="1"/>
  <c r="C93" i="1"/>
  <c r="C82" i="1"/>
  <c r="C72" i="1"/>
  <c r="M97" i="1"/>
  <c r="N97" i="1"/>
  <c r="O97" i="1"/>
  <c r="P97" i="1"/>
  <c r="Q97" i="1"/>
  <c r="R97" i="1"/>
  <c r="S97" i="1"/>
  <c r="T97" i="1"/>
  <c r="W97" i="1"/>
  <c r="L97" i="1"/>
  <c r="C101" i="1"/>
  <c r="D97" i="1"/>
  <c r="B97" i="1"/>
  <c r="C96" i="1"/>
  <c r="C70" i="1"/>
  <c r="C71" i="1"/>
  <c r="C90" i="1"/>
  <c r="C94" i="1"/>
  <c r="C91" i="1"/>
  <c r="C80" i="1"/>
  <c r="C68" i="1"/>
  <c r="C86" i="1"/>
  <c r="C89" i="1"/>
  <c r="C69" i="1"/>
  <c r="C60" i="1"/>
  <c r="C56" i="1"/>
  <c r="C61" i="1"/>
  <c r="C62" i="1"/>
  <c r="C58" i="1"/>
  <c r="R20" i="1"/>
  <c r="R66" i="1"/>
  <c r="C44" i="1"/>
  <c r="D66" i="1"/>
  <c r="B66" i="1"/>
  <c r="L66" i="1"/>
  <c r="M66" i="1"/>
  <c r="N66" i="1"/>
  <c r="O66" i="1"/>
  <c r="P66" i="1"/>
  <c r="Q66" i="1"/>
  <c r="S66" i="1"/>
  <c r="T66" i="1"/>
  <c r="W66" i="1"/>
  <c r="C49" i="1"/>
  <c r="C52" i="1"/>
  <c r="C53" i="1"/>
  <c r="C48" i="1"/>
  <c r="C46" i="1"/>
  <c r="C59" i="1"/>
  <c r="C47" i="1"/>
  <c r="C50" i="1"/>
  <c r="C45" i="1"/>
  <c r="C55" i="1"/>
  <c r="C35" i="1"/>
  <c r="C36" i="1"/>
  <c r="C37" i="1"/>
  <c r="C38" i="1"/>
  <c r="C39" i="1"/>
  <c r="C40" i="1"/>
  <c r="C34" i="1"/>
  <c r="B42" i="1"/>
  <c r="W20" i="1"/>
  <c r="T20" i="1"/>
  <c r="S20" i="1"/>
  <c r="Q20" i="1"/>
  <c r="P20" i="1"/>
  <c r="O20" i="1"/>
  <c r="N20" i="1"/>
  <c r="M20" i="1"/>
  <c r="L20" i="1"/>
  <c r="D20" i="1"/>
  <c r="B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L42" i="7"/>
  <c r="K42" i="7"/>
  <c r="J42" i="7"/>
  <c r="I42" i="7"/>
  <c r="H42" i="7"/>
  <c r="G42" i="7"/>
  <c r="F42" i="7"/>
  <c r="E42" i="7"/>
  <c r="D42" i="7"/>
  <c r="C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L20" i="7"/>
  <c r="K20" i="7"/>
  <c r="J20" i="7"/>
  <c r="I20" i="7"/>
  <c r="H20" i="7"/>
  <c r="G20" i="7"/>
  <c r="F20" i="7"/>
  <c r="E20" i="7"/>
  <c r="D20" i="7"/>
  <c r="C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D102" i="5"/>
  <c r="E102" i="5"/>
  <c r="F102" i="5"/>
  <c r="G102" i="5"/>
  <c r="H102" i="5"/>
  <c r="I102" i="5"/>
  <c r="J102" i="5"/>
  <c r="K102" i="5"/>
  <c r="L102" i="5"/>
  <c r="M102" i="5"/>
  <c r="C102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84" i="5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B431" i="6"/>
  <c r="D431" i="6"/>
  <c r="I82" i="5"/>
  <c r="J82" i="5"/>
  <c r="K82" i="5"/>
  <c r="L82" i="5"/>
  <c r="M82" i="5"/>
  <c r="H82" i="5"/>
  <c r="G82" i="5"/>
  <c r="D82" i="5"/>
  <c r="E82" i="5"/>
  <c r="F82" i="5"/>
  <c r="C82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9" i="5"/>
  <c r="N80" i="5"/>
  <c r="N81" i="5"/>
  <c r="N78" i="5"/>
  <c r="N82" i="5" l="1"/>
  <c r="C431" i="6"/>
  <c r="N20" i="7"/>
  <c r="M42" i="7"/>
  <c r="M20" i="7"/>
  <c r="O82" i="5"/>
  <c r="N102" i="5"/>
  <c r="C121" i="1"/>
  <c r="C97" i="1"/>
  <c r="C20" i="1"/>
  <c r="D42" i="1"/>
  <c r="C41" i="1"/>
  <c r="C42" i="1" s="1"/>
  <c r="C54" i="1"/>
  <c r="C64" i="1"/>
  <c r="C65" i="1"/>
  <c r="C63" i="1"/>
  <c r="C51" i="1"/>
  <c r="C66" i="1" l="1"/>
  <c r="C170" i="1"/>
</calcChain>
</file>

<file path=xl/sharedStrings.xml><?xml version="1.0" encoding="utf-8"?>
<sst xmlns="http://schemas.openxmlformats.org/spreadsheetml/2006/main" count="4040" uniqueCount="1720">
  <si>
    <t>COM</t>
  </si>
  <si>
    <t>TOTAL</t>
  </si>
  <si>
    <t>(OVER)/</t>
  </si>
  <si>
    <t>TRADE SHOW SCHEDULE 2007</t>
  </si>
  <si>
    <t>PLE</t>
  </si>
  <si>
    <t>BUDGET</t>
  </si>
  <si>
    <t>UNDER</t>
  </si>
  <si>
    <t>COST</t>
  </si>
  <si>
    <t>TE</t>
  </si>
  <si>
    <t>DATE</t>
  </si>
  <si>
    <t>SHOW TITLE</t>
  </si>
  <si>
    <t>LOCATION</t>
  </si>
  <si>
    <t>BOOTHS</t>
  </si>
  <si>
    <t>NUMBER</t>
  </si>
  <si>
    <t>PERSONNEL</t>
  </si>
  <si>
    <t>Bryan</t>
  </si>
  <si>
    <t>Barry</t>
  </si>
  <si>
    <t>Dayana</t>
  </si>
  <si>
    <t>Brad</t>
  </si>
  <si>
    <t>Tammy</t>
  </si>
  <si>
    <t>Joe L</t>
  </si>
  <si>
    <t>Kelly G</t>
  </si>
  <si>
    <t>Ross</t>
  </si>
  <si>
    <t>Don</t>
  </si>
  <si>
    <t>Gary</t>
  </si>
  <si>
    <t>Chad</t>
  </si>
  <si>
    <t>Nacho</t>
  </si>
  <si>
    <t>Vincent</t>
  </si>
  <si>
    <t>Bryan S</t>
  </si>
  <si>
    <t>Carl</t>
  </si>
  <si>
    <t>Mike L.</t>
  </si>
  <si>
    <t>Steve</t>
  </si>
  <si>
    <t>Nathan</t>
  </si>
  <si>
    <t>Mike M.</t>
  </si>
  <si>
    <t>Tom</t>
  </si>
  <si>
    <t>Jessica</t>
  </si>
  <si>
    <t>Kate</t>
  </si>
  <si>
    <t>Roy</t>
  </si>
  <si>
    <t>Val</t>
  </si>
  <si>
    <t>Marty</t>
  </si>
  <si>
    <t>Jim</t>
  </si>
  <si>
    <t>Seymour</t>
  </si>
  <si>
    <t>*</t>
  </si>
  <si>
    <t>1[8-11]</t>
  </si>
  <si>
    <t>ProMat 2007</t>
  </si>
  <si>
    <t>Chicago</t>
  </si>
  <si>
    <t>walk</t>
  </si>
  <si>
    <t>1[14-17]</t>
  </si>
  <si>
    <t>ASME</t>
  </si>
  <si>
    <t xml:space="preserve">Salt Lake City </t>
  </si>
  <si>
    <t>seminar</t>
  </si>
  <si>
    <t>1[25-29]</t>
  </si>
  <si>
    <t>Snowmoble trip</t>
  </si>
  <si>
    <t>Cooke City</t>
  </si>
  <si>
    <t>Chad, Steve Brad, &amp; Bryan W</t>
  </si>
  <si>
    <t>2[4-7]</t>
  </si>
  <si>
    <t>Solid Works</t>
  </si>
  <si>
    <t>New Orleans</t>
  </si>
  <si>
    <t>Braxton Bragg</t>
  </si>
  <si>
    <t>Knoxville, TN</t>
  </si>
  <si>
    <t>Ross &amp; Joe</t>
  </si>
  <si>
    <t>2[13-15]</t>
  </si>
  <si>
    <t>Pacific Design &amp; Manufacturing Show</t>
  </si>
  <si>
    <t>Anaheim, CA</t>
  </si>
  <si>
    <t>Nathan C.</t>
  </si>
  <si>
    <t>2[13-16]</t>
  </si>
  <si>
    <t>NAM Tax Leasership</t>
  </si>
  <si>
    <t>Washington DC</t>
  </si>
  <si>
    <t>2[25]-3[4]</t>
  </si>
  <si>
    <t>ASQ</t>
  </si>
  <si>
    <t>Dallas</t>
  </si>
  <si>
    <t>3[22-24]</t>
  </si>
  <si>
    <t>StonExpo East</t>
  </si>
  <si>
    <t>Atlanta, GA</t>
  </si>
  <si>
    <t>Kelly &amp; Barry</t>
  </si>
  <si>
    <t>3[24-28]</t>
  </si>
  <si>
    <t>Disaster Recovery</t>
  </si>
  <si>
    <t>Orlando, FL</t>
  </si>
  <si>
    <t>4[17-20]</t>
  </si>
  <si>
    <t>Coverings</t>
  </si>
  <si>
    <t>Ross &amp; Kate</t>
  </si>
  <si>
    <t>4[]17-20]</t>
  </si>
  <si>
    <t>Post Falls, ID</t>
  </si>
  <si>
    <t xml:space="preserve">Roy </t>
  </si>
  <si>
    <t>4[25-28]</t>
  </si>
  <si>
    <t>Admin. Prof. Course</t>
  </si>
  <si>
    <t>San Diego</t>
  </si>
  <si>
    <t>Lee Ann</t>
  </si>
  <si>
    <t>4[29]-5[1]</t>
  </si>
  <si>
    <t>MT Economic Development Summit</t>
  </si>
  <si>
    <t xml:space="preserve">Butte, MT </t>
  </si>
  <si>
    <t>Bryan, Barry, &amp; Steve</t>
  </si>
  <si>
    <t>5[6-10]</t>
  </si>
  <si>
    <t>Mexico Tax Update</t>
  </si>
  <si>
    <t>Miami</t>
  </si>
  <si>
    <t>Steve &amp; Barry</t>
  </si>
  <si>
    <t>5[8-10]</t>
  </si>
  <si>
    <t>National Hardware Show &amp; Lawn &amp; Garden World</t>
  </si>
  <si>
    <t>Brad, Chad, &amp; Bryan S.</t>
  </si>
  <si>
    <t>5[15-16]</t>
  </si>
  <si>
    <t>Montana Society of CPA' s Leadership Day</t>
  </si>
  <si>
    <t>Helena</t>
  </si>
  <si>
    <t xml:space="preserve">5[16-19] </t>
  </si>
  <si>
    <t>China Glass 2007</t>
  </si>
  <si>
    <t xml:space="preserve">Shanghai </t>
  </si>
  <si>
    <t>5[18-19]</t>
  </si>
  <si>
    <t>Americas' Glass Show</t>
  </si>
  <si>
    <t>Las Vegas</t>
  </si>
  <si>
    <t>Ross, Nacho &amp; Sheila</t>
  </si>
  <si>
    <t>5[18-23]</t>
  </si>
  <si>
    <t>5[20-24]</t>
  </si>
  <si>
    <t>Introp</t>
  </si>
  <si>
    <t>6[18-22]</t>
  </si>
  <si>
    <t>Plant Tours</t>
  </si>
  <si>
    <t>Texas</t>
  </si>
  <si>
    <t>Chad &amp; Barry</t>
  </si>
  <si>
    <t>6[21-22]</t>
  </si>
  <si>
    <t>DBI</t>
  </si>
  <si>
    <t>Red Wing, MN</t>
  </si>
  <si>
    <t>6[24]-7[1]</t>
  </si>
  <si>
    <t>Western CPE</t>
  </si>
  <si>
    <t>Cape Cod, MA</t>
  </si>
  <si>
    <t>6[26]</t>
  </si>
  <si>
    <t>OSHA seminar (Misc. travel)</t>
  </si>
  <si>
    <t>Billings</t>
  </si>
  <si>
    <t>Don H. &amp; Val S.</t>
  </si>
  <si>
    <t>7[9-13]</t>
  </si>
  <si>
    <t>Aeroplax</t>
  </si>
  <si>
    <t>Minnesota</t>
  </si>
  <si>
    <t>7[18]</t>
  </si>
  <si>
    <t>Visit CRL</t>
  </si>
  <si>
    <t>Los Angeles</t>
  </si>
  <si>
    <t>visit</t>
  </si>
  <si>
    <t>8[2-7]</t>
  </si>
  <si>
    <t>Idaho</t>
  </si>
  <si>
    <t>Rexburg, ID</t>
  </si>
  <si>
    <t>Bryan, Ross &amp; Brad</t>
  </si>
  <si>
    <t>9 [8-13]</t>
  </si>
  <si>
    <t>Visit Trainor Glass</t>
  </si>
  <si>
    <t>Bryan S.</t>
  </si>
  <si>
    <t>9[11-17]</t>
  </si>
  <si>
    <t>Central/South America</t>
  </si>
  <si>
    <t>Panama City, BA Santiago</t>
  </si>
  <si>
    <t>9[10-12]</t>
  </si>
  <si>
    <t>Glass Build America</t>
  </si>
  <si>
    <t>Kelly, Bryan, Brad, Barry, Jim &amp; Bryan S.</t>
  </si>
  <si>
    <t>several dates</t>
  </si>
  <si>
    <t>Global Trade Certification</t>
  </si>
  <si>
    <t>Montana</t>
  </si>
  <si>
    <t>Joe L.</t>
  </si>
  <si>
    <t>9[15-20]</t>
  </si>
  <si>
    <t>Mike L., Steve, Val S., &amp; Nathan</t>
  </si>
  <si>
    <t>9[22-25]</t>
  </si>
  <si>
    <t>Milwaukee</t>
  </si>
  <si>
    <t>9[25-27]</t>
  </si>
  <si>
    <t>National Manufacturing Week</t>
  </si>
  <si>
    <t>Marty, Brad, Nathan, Bryan S</t>
  </si>
  <si>
    <t>10[18-20]</t>
  </si>
  <si>
    <t xml:space="preserve">StonExpo  </t>
  </si>
  <si>
    <t>Ross &amp; Brad</t>
  </si>
  <si>
    <t>11[3-11]</t>
  </si>
  <si>
    <t>Puerto Vauarta, Mexico</t>
  </si>
  <si>
    <t>12 [2-6]</t>
  </si>
  <si>
    <t>CITE - US Int'l Tax Planning</t>
  </si>
  <si>
    <t>TRADE SHOW SCHEDULE 2008</t>
  </si>
  <si>
    <t>Cleveland, OH</t>
  </si>
  <si>
    <t>4[29]-5[2]</t>
  </si>
  <si>
    <t>Orlando</t>
  </si>
  <si>
    <t>5[2-3]</t>
  </si>
  <si>
    <t>National Hardware Show</t>
  </si>
  <si>
    <t>6[4-6]</t>
  </si>
  <si>
    <t>Construct 2008</t>
  </si>
  <si>
    <t>TRADE SHOW SCHEDULE 2009</t>
  </si>
  <si>
    <t>5[5-7]</t>
  </si>
  <si>
    <t>National Hareware Show</t>
  </si>
  <si>
    <t>Las Vegas, NV</t>
  </si>
  <si>
    <t>Travel Team</t>
  </si>
  <si>
    <t>Travel Arrangements</t>
  </si>
  <si>
    <t>Enter Schedule in Outlook</t>
  </si>
  <si>
    <t>Hotel Reservations</t>
  </si>
  <si>
    <t>Leave Slips</t>
  </si>
  <si>
    <t>StonExpo</t>
  </si>
  <si>
    <t>CGA</t>
  </si>
  <si>
    <t>Brad &amp; Ross</t>
  </si>
  <si>
    <t xml:space="preserve"> </t>
  </si>
  <si>
    <t>Check List</t>
  </si>
  <si>
    <t>Status</t>
  </si>
  <si>
    <t>Sign up done</t>
  </si>
  <si>
    <t>Fees Paid</t>
  </si>
  <si>
    <t>Joe</t>
  </si>
  <si>
    <t>San Antonio, TX</t>
  </si>
  <si>
    <t>2[10-13]</t>
  </si>
  <si>
    <t>New York</t>
  </si>
  <si>
    <t>3[14-17]</t>
  </si>
  <si>
    <t>JLC Live</t>
  </si>
  <si>
    <t>San Diego, CA</t>
  </si>
  <si>
    <t>Chicago, IL</t>
  </si>
  <si>
    <t>Atlantic City, NJ</t>
  </si>
  <si>
    <t>9[26-27]</t>
  </si>
  <si>
    <t>10[8-10]</t>
  </si>
  <si>
    <t>10[16-18]</t>
  </si>
  <si>
    <t>11[11-13]</t>
  </si>
  <si>
    <t>11[12-14]</t>
  </si>
  <si>
    <t>TRADE SHOW SCHEDULE 2004</t>
  </si>
  <si>
    <t>Brazil</t>
  </si>
  <si>
    <t>New Hampshire</t>
  </si>
  <si>
    <t>New York, City</t>
  </si>
  <si>
    <t>Minneapolis, MN</t>
  </si>
  <si>
    <t>3[4-6]</t>
  </si>
  <si>
    <t>3[16-18]</t>
  </si>
  <si>
    <t>3[23-24]</t>
  </si>
  <si>
    <t>5[5-8]</t>
  </si>
  <si>
    <t>5[20-22]</t>
  </si>
  <si>
    <t>Italy</t>
  </si>
  <si>
    <t>9[9-11]</t>
  </si>
  <si>
    <t>9[16-18]</t>
  </si>
  <si>
    <t>Toronto</t>
  </si>
  <si>
    <t>9[30]-10[2]</t>
  </si>
  <si>
    <t>Baltimore</t>
  </si>
  <si>
    <t>Mexico City</t>
  </si>
  <si>
    <t>Boston</t>
  </si>
  <si>
    <t>10[28-30]</t>
  </si>
  <si>
    <t>11[2-4]</t>
  </si>
  <si>
    <t>TRADE SHOW SCHEDULE 2005</t>
  </si>
  <si>
    <t>Miami, FL</t>
  </si>
  <si>
    <t>Westec</t>
  </si>
  <si>
    <t>Boston, MA</t>
  </si>
  <si>
    <t>5[23-25]</t>
  </si>
  <si>
    <t xml:space="preserve">ITSS </t>
  </si>
  <si>
    <t>Constructo</t>
  </si>
  <si>
    <t>Monterrey, MX</t>
  </si>
  <si>
    <t>Vitrum</t>
  </si>
  <si>
    <t>10[24-28]</t>
  </si>
  <si>
    <t>10[26-29]</t>
  </si>
  <si>
    <t>11[8-10]</t>
  </si>
  <si>
    <t>Glass Expo Midwest</t>
  </si>
  <si>
    <t>TRADE SHOW SCHEDULE 2006</t>
  </si>
  <si>
    <t xml:space="preserve">Atlanta, GA </t>
  </si>
  <si>
    <t>St. Louis, MO</t>
  </si>
  <si>
    <t>3[1-3]</t>
  </si>
  <si>
    <t>Great Falls</t>
  </si>
  <si>
    <t>4[19-20]</t>
  </si>
  <si>
    <t>China Glass</t>
  </si>
  <si>
    <t>5[10-11]</t>
  </si>
  <si>
    <t>10[4-5]</t>
  </si>
  <si>
    <t>10[11-12]</t>
  </si>
  <si>
    <t>Salt Lake City</t>
  </si>
  <si>
    <t>5[17-19]</t>
  </si>
  <si>
    <t>11[1-3]</t>
  </si>
  <si>
    <t>11[13-15]</t>
  </si>
  <si>
    <t>2[14-16]</t>
  </si>
  <si>
    <t>Germany</t>
  </si>
  <si>
    <t>Company</t>
  </si>
  <si>
    <t>Transportation</t>
  </si>
  <si>
    <t>Travel</t>
  </si>
  <si>
    <t>Date</t>
  </si>
  <si>
    <t>Show</t>
  </si>
  <si>
    <t>Total</t>
  </si>
  <si>
    <t>Booth</t>
  </si>
  <si>
    <t>Fees</t>
  </si>
  <si>
    <t>Meals</t>
  </si>
  <si>
    <t>Car/gas</t>
  </si>
  <si>
    <t>Plane/cab</t>
  </si>
  <si>
    <t>Rental/gas</t>
  </si>
  <si>
    <t>Lodging</t>
  </si>
  <si>
    <t>Freight</t>
  </si>
  <si>
    <t>Promo</t>
  </si>
  <si>
    <t>Other</t>
  </si>
  <si>
    <t>Mar 31- Apr 2</t>
  </si>
  <si>
    <t>ITSS Miami</t>
  </si>
  <si>
    <t>April [1-2]</t>
  </si>
  <si>
    <t>April [11-18]</t>
  </si>
  <si>
    <t>May [3-6]</t>
  </si>
  <si>
    <t>May [17-19]</t>
  </si>
  <si>
    <t>Sept [13-15]</t>
  </si>
  <si>
    <t>Oct [20-22]</t>
  </si>
  <si>
    <t>Nov [1-3]</t>
  </si>
  <si>
    <t>InterGlassMetal</t>
  </si>
  <si>
    <t>Nov [12-14]</t>
  </si>
  <si>
    <t>ITSS Las Vegas</t>
  </si>
  <si>
    <t>Totals</t>
  </si>
  <si>
    <t>Mar [16-18]</t>
  </si>
  <si>
    <t>Surfaces Fabrication</t>
  </si>
  <si>
    <t>Philadelphia</t>
  </si>
  <si>
    <t>Apr [2-4]</t>
  </si>
  <si>
    <t>Globalization of Private Equity</t>
  </si>
  <si>
    <t>Apr [8-13]</t>
  </si>
  <si>
    <t>Info Users</t>
  </si>
  <si>
    <t>April [3-6]</t>
  </si>
  <si>
    <t>March [27-30]</t>
  </si>
  <si>
    <t>NA2006</t>
  </si>
  <si>
    <t>April [7-12]</t>
  </si>
  <si>
    <t>Germany trip</t>
  </si>
  <si>
    <t>May [11-14]</t>
  </si>
  <si>
    <t>April [26-28]</t>
  </si>
  <si>
    <t>CMUC 2006</t>
  </si>
  <si>
    <t>May [1-4]</t>
  </si>
  <si>
    <t>Interop Tech Show</t>
  </si>
  <si>
    <t>May [23-25]</t>
  </si>
  <si>
    <t xml:space="preserve">Sandblaster </t>
  </si>
  <si>
    <t>March [20]</t>
  </si>
  <si>
    <t>Minnesota trip</t>
  </si>
  <si>
    <t>May[3-6]</t>
  </si>
  <si>
    <t>America's Glass Show</t>
  </si>
  <si>
    <t xml:space="preserve">May [14-17] </t>
  </si>
  <si>
    <t>May [15-19]</t>
  </si>
  <si>
    <t>FRx Software Training</t>
  </si>
  <si>
    <t>May [22-24]</t>
  </si>
  <si>
    <t>China Risk &amp; Reward</t>
  </si>
  <si>
    <t>June [12-13]</t>
  </si>
  <si>
    <t>Western Pension Benefits</t>
  </si>
  <si>
    <t>June [7-8]</t>
  </si>
  <si>
    <t>Southern Facilities Expo</t>
  </si>
  <si>
    <t>June [16-20]</t>
  </si>
  <si>
    <t>Meeting w/ Elytec</t>
  </si>
  <si>
    <t>June [19-22]</t>
  </si>
  <si>
    <t>August [6-8]</t>
  </si>
  <si>
    <t>Search Engine Strategies</t>
  </si>
  <si>
    <t>July [7-16]</t>
  </si>
  <si>
    <t>Continuing Education</t>
  </si>
  <si>
    <t>Sept [11-12]</t>
  </si>
  <si>
    <t>Parcel Shipping</t>
  </si>
  <si>
    <t>Sept [16-20]</t>
  </si>
  <si>
    <t>Nov. [1-3]</t>
  </si>
  <si>
    <t>Auto Tech Olympics</t>
  </si>
  <si>
    <t>Oct [24-28]</t>
  </si>
  <si>
    <t>Glastec</t>
  </si>
  <si>
    <t>Nov [2-4]</t>
  </si>
  <si>
    <t>ATA Convention</t>
  </si>
  <si>
    <t>Sugimura's visit</t>
  </si>
  <si>
    <t>Nov [8-11]</t>
  </si>
  <si>
    <t>Corporate Management</t>
  </si>
  <si>
    <t>Sept. [19-20]</t>
  </si>
  <si>
    <t>Oct [3-6]</t>
  </si>
  <si>
    <t>Montana Manufacturing</t>
  </si>
  <si>
    <t>Nov. [9-11]</t>
  </si>
  <si>
    <t>totals</t>
  </si>
  <si>
    <t>Jan [9-12]</t>
  </si>
  <si>
    <t>Pro Mat</t>
  </si>
  <si>
    <t>Jan [14-17]</t>
  </si>
  <si>
    <t>Feb [13-15]</t>
  </si>
  <si>
    <t>Pacific Design</t>
  </si>
  <si>
    <t xml:space="preserve">NAM Tax </t>
  </si>
  <si>
    <t>Feb [2-7]</t>
  </si>
  <si>
    <t xml:space="preserve">Solid Words </t>
  </si>
  <si>
    <t>Jan [25-27]</t>
  </si>
  <si>
    <t>snowmobile trip</t>
  </si>
  <si>
    <t>Feb [26] Mar [4]</t>
  </si>
  <si>
    <t>Mar [23-25]</t>
  </si>
  <si>
    <t>Mar[24-28]</t>
  </si>
  <si>
    <t>Misc. travel</t>
  </si>
  <si>
    <t>April [17-20]</t>
  </si>
  <si>
    <t>May [7-10]</t>
  </si>
  <si>
    <t>April [29]-May [1]</t>
  </si>
  <si>
    <t>MT Economic Devopment</t>
  </si>
  <si>
    <t>Sold Works World</t>
  </si>
  <si>
    <t>April [25-28]</t>
  </si>
  <si>
    <t xml:space="preserve">Administrative Professional </t>
  </si>
  <si>
    <t>May [6-11]</t>
  </si>
  <si>
    <t>May [16-19]</t>
  </si>
  <si>
    <t>China Trip</t>
  </si>
  <si>
    <t>May [18-22]</t>
  </si>
  <si>
    <t>May[20-24]</t>
  </si>
  <si>
    <t>Jun [24]-Jul [1]</t>
  </si>
  <si>
    <t>Jun [18-22]</t>
  </si>
  <si>
    <t>TRADE SHOW SCHEDULE 1989</t>
  </si>
  <si>
    <t>01-(12-14)</t>
  </si>
  <si>
    <t>S.H.O.T.  SHOW</t>
  </si>
  <si>
    <t>DALLAS</t>
  </si>
  <si>
    <t>01-(16-17)</t>
  </si>
  <si>
    <t>TAYLOR RENTAL</t>
  </si>
  <si>
    <t>LAS VEGAS</t>
  </si>
  <si>
    <t>02-(07-10)</t>
  </si>
  <si>
    <t>ARA AMERICAN RENTAL ASSOCIATION</t>
  </si>
  <si>
    <t>ORLANDO, FL</t>
  </si>
  <si>
    <t>03/04-(28-1)</t>
  </si>
  <si>
    <t>NGA NATIONAL GLASS ASSOCIATION</t>
  </si>
  <si>
    <t>SAN FRANCISCO</t>
  </si>
  <si>
    <t>05-(04-05)</t>
  </si>
  <si>
    <t>Nemont/Agribition</t>
  </si>
  <si>
    <t>WOLF POINT</t>
  </si>
  <si>
    <t>07-(28-30)</t>
  </si>
  <si>
    <t>PPFA PROFESSIONAL PICTURE FRAMERS ASS</t>
  </si>
  <si>
    <t>CHICAGO</t>
  </si>
  <si>
    <t>09-(21-23)</t>
  </si>
  <si>
    <t>CGA CALIFORNIA GLASS ASSOCIATION</t>
  </si>
  <si>
    <t>ANAHIEM, CA</t>
  </si>
  <si>
    <t>10-(02-05)</t>
  </si>
  <si>
    <t>CRA CALIFORNIA RENTAL ASSOCIATION</t>
  </si>
  <si>
    <t>PHOENIX</t>
  </si>
  <si>
    <t>registration</t>
  </si>
  <si>
    <t>hotel(2)</t>
  </si>
  <si>
    <t>10-(05-07)</t>
  </si>
  <si>
    <t>interGLASSmetal '89</t>
  </si>
  <si>
    <t>NEW ORLEANS</t>
  </si>
  <si>
    <t>3 booths /sold to Berlyne</t>
  </si>
  <si>
    <t>11-(03-04)</t>
  </si>
  <si>
    <t>THE GLASS SHOW '89</t>
  </si>
  <si>
    <t>BOSTON</t>
  </si>
  <si>
    <t>TOTALS</t>
  </si>
  <si>
    <t>AMOUNT</t>
  </si>
  <si>
    <t>TRADE SHOW SCHEDULE 1990</t>
  </si>
  <si>
    <t>SPENT</t>
  </si>
  <si>
    <t>PERSONEL</t>
  </si>
  <si>
    <t>01-(15-17)</t>
  </si>
  <si>
    <t>HOLLYWOOD, FL</t>
  </si>
  <si>
    <t>Faye Joe</t>
  </si>
  <si>
    <t>01-(18-20)</t>
  </si>
  <si>
    <t>S.H.O.T. SHOW</t>
  </si>
  <si>
    <t>Bryan Faye Joe</t>
  </si>
  <si>
    <t>02-(12-15)</t>
  </si>
  <si>
    <t>ANAHIEM</t>
  </si>
  <si>
    <t>Faye Mike Joe</t>
  </si>
  <si>
    <t>04-(03-07)</t>
  </si>
  <si>
    <t>Bryan Lou Faye</t>
  </si>
  <si>
    <t>05-(06-08)</t>
  </si>
  <si>
    <t>IMAGES '90</t>
  </si>
  <si>
    <t>TORONTO</t>
  </si>
  <si>
    <t>Bryan Mike</t>
  </si>
  <si>
    <t>05-(18)</t>
  </si>
  <si>
    <t>WESTERN GLASS SUPPLY OPEN HOUSE</t>
  </si>
  <si>
    <t>DENVER</t>
  </si>
  <si>
    <t>Faye</t>
  </si>
  <si>
    <t>07-(27-29)</t>
  </si>
  <si>
    <t>PPFA</t>
  </si>
  <si>
    <t>Mike Faye</t>
  </si>
  <si>
    <t>09-(14-16)</t>
  </si>
  <si>
    <t>CGA CALIFORNIA GLASS ASS</t>
  </si>
  <si>
    <t>Mike</t>
  </si>
  <si>
    <t>10-(20-27)</t>
  </si>
  <si>
    <t>GLASS EXPO GERMANY</t>
  </si>
  <si>
    <t>DUSELFORF</t>
  </si>
  <si>
    <t>Keith Mike M</t>
  </si>
  <si>
    <t>TRADE SHOW SCHEDULE 1991</t>
  </si>
  <si>
    <t>BOOTHS/OTHER</t>
  </si>
  <si>
    <t>01-(10-13)</t>
  </si>
  <si>
    <t>pd full 8/6/90</t>
  </si>
  <si>
    <t>Bryan,Mike,Joe</t>
  </si>
  <si>
    <t>01-(23-27)</t>
  </si>
  <si>
    <t>Sales Training for Colonial</t>
  </si>
  <si>
    <t>NJ</t>
  </si>
  <si>
    <t>Keith</t>
  </si>
  <si>
    <t>02-(11-14)</t>
  </si>
  <si>
    <t>ARA NATIONAL CONVENTION</t>
  </si>
  <si>
    <t xml:space="preserve">DALLAS </t>
  </si>
  <si>
    <t>pd full 2/15/90</t>
  </si>
  <si>
    <t>Faye,Mike,Tom</t>
  </si>
  <si>
    <t>02-(21-24)</t>
  </si>
  <si>
    <t xml:space="preserve">PMA </t>
  </si>
  <si>
    <t>make contacts</t>
  </si>
  <si>
    <t>Sales Training Glazing Products</t>
  </si>
  <si>
    <t>HOUSTON</t>
  </si>
  <si>
    <t>03-(21-23)</t>
  </si>
  <si>
    <t>NGA NATIONAL CONVENTION</t>
  </si>
  <si>
    <t>ORLANDO</t>
  </si>
  <si>
    <t>Mike,Faye,Bryan,Tom,Joe</t>
  </si>
  <si>
    <t>04-(25-28)</t>
  </si>
  <si>
    <t>FRAME A RAMA</t>
  </si>
  <si>
    <t>NEW YORK</t>
  </si>
  <si>
    <t>Mike, Faye</t>
  </si>
  <si>
    <t>07-(26-28)</t>
  </si>
  <si>
    <t>Mike Membership Registration</t>
  </si>
  <si>
    <t>09-(22-25)</t>
  </si>
  <si>
    <t>ARA REGION 8</t>
  </si>
  <si>
    <t>BILLINGS</t>
  </si>
  <si>
    <t>pd full</t>
  </si>
  <si>
    <t>Faye, Bryan, Joe, Tom, Kyle</t>
  </si>
  <si>
    <t>09-(27-28)</t>
  </si>
  <si>
    <t>LONG BEACH</t>
  </si>
  <si>
    <t>Mike, Keith</t>
  </si>
  <si>
    <t>10-(17-19)</t>
  </si>
  <si>
    <t>interGLASSmetal '91</t>
  </si>
  <si>
    <t>Keith, Bryan, Mike, Barry, Tom, Faye</t>
  </si>
  <si>
    <t>11-(05-06)</t>
  </si>
  <si>
    <t>INTERGRATED ENGINEERING</t>
  </si>
  <si>
    <t>CHARLOTTE</t>
  </si>
  <si>
    <t>Bryan, Faye</t>
  </si>
  <si>
    <t>TRADE-SH.OWS</t>
  </si>
  <si>
    <t>TRADE SHOW SCHEDULE 1992</t>
  </si>
  <si>
    <t>ASSIGNED NUMBER</t>
  </si>
  <si>
    <t>QUANTITY</t>
  </si>
  <si>
    <t>01-(09-12)</t>
  </si>
  <si>
    <t>SHOT SHOW</t>
  </si>
  <si>
    <t>Bryan,Tom, Joe</t>
  </si>
  <si>
    <t>02-(16-17)</t>
  </si>
  <si>
    <t>GLASSTECH OF JAPAN</t>
  </si>
  <si>
    <t>TOKYO</t>
  </si>
  <si>
    <t>w/Sugimora</t>
  </si>
  <si>
    <t>Keith, Bryan</t>
  </si>
  <si>
    <t>02-(24-27)</t>
  </si>
  <si>
    <t>Faye, Tom</t>
  </si>
  <si>
    <t>POINT OF PURCHASE</t>
  </si>
  <si>
    <t>RENTAL/MAT HAND</t>
  </si>
  <si>
    <t>none</t>
  </si>
  <si>
    <t>03-(04-08)</t>
  </si>
  <si>
    <t>RV, SPORTS, BOAT &amp; TRAVEL SHOW</t>
  </si>
  <si>
    <t>Tom,Joe,Keith,Bryan</t>
  </si>
  <si>
    <t>03-(06-08)</t>
  </si>
  <si>
    <t>FRAME-O-RAMA</t>
  </si>
  <si>
    <t>BOOTH 649 PIER 92</t>
  </si>
  <si>
    <t>Mike M, Faye</t>
  </si>
  <si>
    <t>03-(27-29)</t>
  </si>
  <si>
    <t>MORE</t>
  </si>
  <si>
    <t>B140</t>
  </si>
  <si>
    <t>Kyle, Mike, Barry</t>
  </si>
  <si>
    <t>04-(02-04)</t>
  </si>
  <si>
    <t>SAN ANTONIO</t>
  </si>
  <si>
    <t>Keith,Barry,Bryan,Faye,Lou</t>
  </si>
  <si>
    <t>06-(07-09)</t>
  </si>
  <si>
    <t>IMAGES</t>
  </si>
  <si>
    <t>Mike, Tom</t>
  </si>
  <si>
    <t>09-(22-26)</t>
  </si>
  <si>
    <t>GLAS TECH92</t>
  </si>
  <si>
    <t>DUSELDORF</t>
  </si>
  <si>
    <t xml:space="preserve">Bryan/Mike </t>
  </si>
  <si>
    <t>09-(25-26)</t>
  </si>
  <si>
    <t>FAIRMOUNT</t>
  </si>
  <si>
    <t xml:space="preserve">Faye/Gayle </t>
  </si>
  <si>
    <t>10-(04-05)</t>
  </si>
  <si>
    <t>GLASS EXPO '92</t>
  </si>
  <si>
    <t>ATLANTIC CITY</t>
  </si>
  <si>
    <t>w/Colonial Sales</t>
  </si>
  <si>
    <t>10-(23-24)</t>
  </si>
  <si>
    <t>GLASS EXPO 92 WEST</t>
  </si>
  <si>
    <t>SAN DIEGO</t>
  </si>
  <si>
    <t>229/231</t>
  </si>
  <si>
    <t>Faye/Bryan</t>
  </si>
  <si>
    <t>TRADE SHOW SCHEDULE 1993</t>
  </si>
  <si>
    <t>02-(08-11)</t>
  </si>
  <si>
    <t>Faye/Kyle</t>
  </si>
  <si>
    <t>02-(26-28)</t>
  </si>
  <si>
    <t>NARI '93</t>
  </si>
  <si>
    <t>Keith/Joe</t>
  </si>
  <si>
    <t>03-(05-07)</t>
  </si>
  <si>
    <t>448 Pier 92</t>
  </si>
  <si>
    <t>Faye/Tom/Barry</t>
  </si>
  <si>
    <t>03-(18-20)</t>
  </si>
  <si>
    <t>STON EXPO '93</t>
  </si>
  <si>
    <t>Tom/Bryan</t>
  </si>
  <si>
    <t>03-(26-28)</t>
  </si>
  <si>
    <t>B-147</t>
  </si>
  <si>
    <t>Kyle/as scheduled</t>
  </si>
  <si>
    <t>04-(15-19)</t>
  </si>
  <si>
    <t>NGA</t>
  </si>
  <si>
    <t>NASHVILLE</t>
  </si>
  <si>
    <t>1405-1409</t>
  </si>
  <si>
    <t>Tom/Bryan/Joe/Faye/Lisa</t>
  </si>
  <si>
    <t>05-(10-16)</t>
  </si>
  <si>
    <t>ANCHORAGE</t>
  </si>
  <si>
    <t>08-(28-29)</t>
  </si>
  <si>
    <t>GLASS EXPO WEST (CGA)</t>
  </si>
  <si>
    <t>516-518</t>
  </si>
  <si>
    <t>Keith/Faye</t>
  </si>
  <si>
    <t>09-(24-25)</t>
  </si>
  <si>
    <t>NORTHERN ROCKIES PPFA</t>
  </si>
  <si>
    <t>MISSOULA</t>
  </si>
  <si>
    <t>10-(20-22)</t>
  </si>
  <si>
    <t>INTERGLASS METAL</t>
  </si>
  <si>
    <t>ATLANTA</t>
  </si>
  <si>
    <t>1544-1549</t>
  </si>
  <si>
    <t>Tom/Bryan/Keith</t>
  </si>
  <si>
    <t>TRADE.SHO</t>
  </si>
  <si>
    <t>TRADE SHOW SCHEDULE 1994</t>
  </si>
  <si>
    <t>ASSIGNED NO</t>
  </si>
  <si>
    <t>02-(06-09)</t>
  </si>
  <si>
    <t>MAIMI</t>
  </si>
  <si>
    <t>Faye/Brenda</t>
  </si>
  <si>
    <t>02-(17-19)</t>
  </si>
  <si>
    <t>GLASS '94 plus Metal</t>
  </si>
  <si>
    <t>Keith/Barry</t>
  </si>
  <si>
    <t>03-(03-05)</t>
  </si>
  <si>
    <t>STON EXPO</t>
  </si>
  <si>
    <t>03-(04-06)</t>
  </si>
  <si>
    <t>FRAME-O RAMA</t>
  </si>
  <si>
    <t>B #448 P 92</t>
  </si>
  <si>
    <t>Faye/Joe</t>
  </si>
  <si>
    <t>03-(10-12)</t>
  </si>
  <si>
    <t>Bryan/Andy/Tom/Keith</t>
  </si>
  <si>
    <t>03-(24-27)</t>
  </si>
  <si>
    <t>M O R E SHOW</t>
  </si>
  <si>
    <t>B138</t>
  </si>
  <si>
    <t>05-(27-29)</t>
  </si>
  <si>
    <t>IMAGE '94</t>
  </si>
  <si>
    <t>TORONTO CANADA</t>
  </si>
  <si>
    <t>227, 229</t>
  </si>
  <si>
    <t>Bryan/Barry</t>
  </si>
  <si>
    <t>08-(26-28)</t>
  </si>
  <si>
    <t>GLASS EXPO WEST '94 CGA</t>
  </si>
  <si>
    <t>ANAHEIM</t>
  </si>
  <si>
    <t>09-(23-24)</t>
  </si>
  <si>
    <t>10-(08-09)</t>
  </si>
  <si>
    <t>GLASS SHOW '94</t>
  </si>
  <si>
    <t>Colonial Sales</t>
  </si>
  <si>
    <t>11-(01-05)</t>
  </si>
  <si>
    <t>GLASTEC '94</t>
  </si>
  <si>
    <t>GERMANY</t>
  </si>
  <si>
    <t>TRADE SHOW SCHEDULE 1995</t>
  </si>
  <si>
    <t>NO</t>
  </si>
  <si>
    <t xml:space="preserve">TIMES </t>
  </si>
  <si>
    <t>OUT</t>
  </si>
  <si>
    <t>01-(04-08)</t>
  </si>
  <si>
    <t>INTERNATIONAL SPORTS EXPO</t>
  </si>
  <si>
    <t>PORLAND</t>
  </si>
  <si>
    <t>Brad/Barry</t>
  </si>
  <si>
    <t>02-(08-12)</t>
  </si>
  <si>
    <t>Joe/Barry</t>
  </si>
  <si>
    <t>02-(21-27)</t>
  </si>
  <si>
    <t>Korea Glass Show</t>
  </si>
  <si>
    <t>SEOUL</t>
  </si>
  <si>
    <t>Customer</t>
  </si>
  <si>
    <t>03-(02-05)</t>
  </si>
  <si>
    <t>BOISE SPORTS &amp; RV SHOW</t>
  </si>
  <si>
    <t>BOISE</t>
  </si>
  <si>
    <t>Tom/Joe</t>
  </si>
  <si>
    <t>03-(11-20)</t>
  </si>
  <si>
    <t>Mexico Trip</t>
  </si>
  <si>
    <t>CITIES</t>
  </si>
  <si>
    <t>Barry/Nacho</t>
  </si>
  <si>
    <t>03-(24-26)</t>
  </si>
  <si>
    <t>04-(07-09)</t>
  </si>
  <si>
    <t>SAFARI CLUB INTERNATIONAL</t>
  </si>
  <si>
    <t>Bryan, Tom G, Brad</t>
  </si>
  <si>
    <t>04-(10-11)</t>
  </si>
  <si>
    <t>QVC DEMO</t>
  </si>
  <si>
    <t>GREAT FALLS</t>
  </si>
  <si>
    <t>05-(18-21)</t>
  </si>
  <si>
    <t>Bryan/Barry/Tom</t>
  </si>
  <si>
    <t>06-(01-04)</t>
  </si>
  <si>
    <t>PPFA SPECTRUM '95</t>
  </si>
  <si>
    <t>Joe/Faye</t>
  </si>
  <si>
    <t>Andy</t>
  </si>
  <si>
    <t>08-(18-19)</t>
  </si>
  <si>
    <t>GLASS EXPO WEST '95</t>
  </si>
  <si>
    <t>Faye/Barry</t>
  </si>
  <si>
    <t>10-(07-08)</t>
  </si>
  <si>
    <t>THE GLASS SHOW '95</t>
  </si>
  <si>
    <t>NEW YORK, NY</t>
  </si>
  <si>
    <t>Barry/Tom</t>
  </si>
  <si>
    <t>10-(11)</t>
  </si>
  <si>
    <t>WGA NW GLASS EXPO '95</t>
  </si>
  <si>
    <t>BELLEVUE, WA</t>
  </si>
  <si>
    <t>10-(06)</t>
  </si>
  <si>
    <t>OREGON GLASS ASSOCIATION</t>
  </si>
  <si>
    <t>SEASIDE, OR</t>
  </si>
  <si>
    <t>10-(25-27)</t>
  </si>
  <si>
    <t>interGLASSmetal</t>
  </si>
  <si>
    <t>COLUMBUS OH</t>
  </si>
  <si>
    <t>1526 TO 1531</t>
  </si>
  <si>
    <t>Barry/Bryan/Joe/Faye/Keith</t>
  </si>
  <si>
    <t>TRADE SHOW SCHEDULE 1996</t>
  </si>
  <si>
    <t>David K</t>
  </si>
  <si>
    <t>Lou</t>
  </si>
  <si>
    <t>Andy P</t>
  </si>
  <si>
    <t>01-(17-20)</t>
  </si>
  <si>
    <t>ROCKY MOUNTAIN</t>
  </si>
  <si>
    <t>XXX</t>
  </si>
  <si>
    <t>Joe/Andy</t>
  </si>
  <si>
    <t>02-(05-08)</t>
  </si>
  <si>
    <t>GlassLat:South America</t>
  </si>
  <si>
    <t>MONTEREY</t>
  </si>
  <si>
    <t>02-(10-21)</t>
  </si>
  <si>
    <t>Visit EUROPEAN DEALERS</t>
  </si>
  <si>
    <t>EUROPE</t>
  </si>
  <si>
    <t>NONE</t>
  </si>
  <si>
    <t>Keith,Faye</t>
  </si>
  <si>
    <t>02-(22-25)</t>
  </si>
  <si>
    <t>PMA</t>
  </si>
  <si>
    <t>x</t>
  </si>
  <si>
    <t>02-(29)-03-(02)</t>
  </si>
  <si>
    <t>JAPAN GLASS '96</t>
  </si>
  <si>
    <t xml:space="preserve">TOKYO </t>
  </si>
  <si>
    <t>CANCELED</t>
  </si>
  <si>
    <t>03-(06-10)</t>
  </si>
  <si>
    <t>O'LOUGHLIN TRADE SHOWS</t>
  </si>
  <si>
    <t>SAN MATEO</t>
  </si>
  <si>
    <t>03-(22-24)</t>
  </si>
  <si>
    <t>Joe/</t>
  </si>
  <si>
    <t>04-(12-13)</t>
  </si>
  <si>
    <t>Safari Club International</t>
  </si>
  <si>
    <t>Tom, Barry, Brad/David K</t>
  </si>
  <si>
    <t>05-(09-11)</t>
  </si>
  <si>
    <t>NGA NATIONAL GLASS SHOW</t>
  </si>
  <si>
    <t>06-(18-25)</t>
  </si>
  <si>
    <t xml:space="preserve">CHINA '96 \ Pacific Rim </t>
  </si>
  <si>
    <t>VISIT CUSTOMERS</t>
  </si>
  <si>
    <t>xx</t>
  </si>
  <si>
    <t>CANCELLED ATTENDANCE</t>
  </si>
  <si>
    <t>07-(18-20)</t>
  </si>
  <si>
    <t>FAMILY MOTOR COACH</t>
  </si>
  <si>
    <t>Joe, Captain</t>
  </si>
  <si>
    <t>08-(16-17)</t>
  </si>
  <si>
    <t>GLASS EXPO PACIFIC NORTHWEST</t>
  </si>
  <si>
    <t>VANCOUVER BC</t>
  </si>
  <si>
    <t>09-(16-18)</t>
  </si>
  <si>
    <t>ABC  INTERNATIONAL</t>
  </si>
  <si>
    <t>No more shows in this industry.</t>
  </si>
  <si>
    <t>10-(12-13)</t>
  </si>
  <si>
    <t>GLASS SHOW '96</t>
  </si>
  <si>
    <t>RHODE ISLAND</t>
  </si>
  <si>
    <t>10-(18-19)</t>
  </si>
  <si>
    <t xml:space="preserve">CGA  </t>
  </si>
  <si>
    <t>RENO</t>
  </si>
  <si>
    <t>Bryan/Lou</t>
  </si>
  <si>
    <t>10-(22-26)</t>
  </si>
  <si>
    <t>shared</t>
  </si>
  <si>
    <t>Barry/Keith</t>
  </si>
  <si>
    <t>11-(12-14)</t>
  </si>
  <si>
    <t>STONE EXPO '96</t>
  </si>
  <si>
    <t>Bryan, Tom</t>
  </si>
  <si>
    <t>11-(18-20)</t>
  </si>
  <si>
    <t>SOUTH AMERICAN '96</t>
  </si>
  <si>
    <t>SAO PAOL, BRAZIL</t>
  </si>
  <si>
    <t>TOTAL TIMES OUT</t>
  </si>
  <si>
    <t>TRADE SHOW SCHEDULE    1997</t>
  </si>
  <si>
    <t>Joel S</t>
  </si>
  <si>
    <t>Jens</t>
  </si>
  <si>
    <t>Joe H</t>
  </si>
  <si>
    <t>02-[19-21]</t>
  </si>
  <si>
    <t>GlassLat '97</t>
  </si>
  <si>
    <t xml:space="preserve">MONTERREY </t>
  </si>
  <si>
    <t>SHARED</t>
  </si>
  <si>
    <t>Barry, Nacho, Keith, Faye, Vincent</t>
  </si>
  <si>
    <t>04-[21-24]</t>
  </si>
  <si>
    <t>COVERINGS  [International Tile &amp; Stone]</t>
  </si>
  <si>
    <t>3889/633</t>
  </si>
  <si>
    <t>Bryan, Tom, Joe, Joel</t>
  </si>
  <si>
    <t>05-(15-17)</t>
  </si>
  <si>
    <t>1850-1854</t>
  </si>
  <si>
    <t>Bryan, Joe, Barry, Jens, Joe H., Alberto</t>
  </si>
  <si>
    <t>07-[12-14]</t>
  </si>
  <si>
    <t>GlassKorea</t>
  </si>
  <si>
    <t>Japan/Korea</t>
  </si>
  <si>
    <t>09-(17-19)</t>
  </si>
  <si>
    <t>Barry, Dayana, Keith, Tom, Nacho</t>
  </si>
  <si>
    <t>09-[26-27]</t>
  </si>
  <si>
    <t>Glass Show '97</t>
  </si>
  <si>
    <t>10-[24-25]</t>
  </si>
  <si>
    <t>CGA  California Glass Show</t>
  </si>
  <si>
    <t>11-(11-17)</t>
  </si>
  <si>
    <t>Glass South America 97</t>
  </si>
  <si>
    <t>Sao Paulo Brasil</t>
  </si>
  <si>
    <t>11-[13-15]</t>
  </si>
  <si>
    <t>STONE EXPO/MIA</t>
  </si>
  <si>
    <t>Tom G /Bryan S</t>
  </si>
  <si>
    <t>11-[19-21]</t>
  </si>
  <si>
    <t>Win-door '97</t>
  </si>
  <si>
    <t>Joe Taylor</t>
  </si>
  <si>
    <t>TRADE SHOW SCHEDULE 1998</t>
  </si>
  <si>
    <t>Peggy S</t>
  </si>
  <si>
    <t>Tom G</t>
  </si>
  <si>
    <t>Rachel G</t>
  </si>
  <si>
    <t>Gary B</t>
  </si>
  <si>
    <t xml:space="preserve">01-[ 29-31] </t>
  </si>
  <si>
    <t>SURFACES</t>
  </si>
  <si>
    <t>Bryan, Brad, Joel &amp; Peggy Sutton</t>
  </si>
  <si>
    <t>02-(06-07)</t>
  </si>
  <si>
    <t xml:space="preserve">ROCKY MTN 98 </t>
  </si>
  <si>
    <t>Tom &amp; [Rachel]</t>
  </si>
  <si>
    <t>[1]</t>
  </si>
  <si>
    <t>JAPAN GLASS 98</t>
  </si>
  <si>
    <t>ARIAKE, JAPAN</t>
  </si>
  <si>
    <t>HOLD</t>
  </si>
  <si>
    <t xml:space="preserve">03-[04-06] </t>
  </si>
  <si>
    <t>GLASSLAT 98</t>
  </si>
  <si>
    <t>MEXICO CITY</t>
  </si>
  <si>
    <t>Barry &amp; Dayanna</t>
  </si>
  <si>
    <t>03-[17-19]</t>
  </si>
  <si>
    <t>GLASS TECH ASIA  [expenses  with GLASLAT '98]</t>
  </si>
  <si>
    <t>SINAPORE</t>
  </si>
  <si>
    <t>COVERINGS</t>
  </si>
  <si>
    <t>05-(14-16)</t>
  </si>
  <si>
    <t>PHOENIX   AZ</t>
  </si>
  <si>
    <t>Keith, Brad, Barry, Nacho</t>
  </si>
  <si>
    <t>05-[19-23]</t>
  </si>
  <si>
    <t>WHOLESALE SHOPPING</t>
  </si>
  <si>
    <t>08-[27-29]</t>
  </si>
  <si>
    <t>CONSTRUCTION SHOW - MEXICO</t>
  </si>
  <si>
    <t>Barry &amp; [ Dayana]</t>
  </si>
  <si>
    <t>NORTHERN PACIFIC PRODUCTS</t>
  </si>
  <si>
    <t>REDDING  CA</t>
  </si>
  <si>
    <t>P R Trip</t>
  </si>
  <si>
    <t>Brad, Tammy</t>
  </si>
  <si>
    <t>09-[01-05]</t>
  </si>
  <si>
    <t>GLASTEC 98</t>
  </si>
  <si>
    <t>DUSSELDORF</t>
  </si>
  <si>
    <t>Glastech Booth</t>
  </si>
  <si>
    <t>Keith, Faye</t>
  </si>
  <si>
    <t>09-[25-26]</t>
  </si>
  <si>
    <t>GLASS SHOW 98 (EAST)</t>
  </si>
  <si>
    <t>Bryan, Brad</t>
  </si>
  <si>
    <t>Bryan, Lou</t>
  </si>
  <si>
    <t>10-(29-31)</t>
  </si>
  <si>
    <t>STONE EXPO'98</t>
  </si>
  <si>
    <t>Brad, Barry</t>
  </si>
  <si>
    <t>10-[20]</t>
  </si>
  <si>
    <t>DELL COMPUTERS</t>
  </si>
  <si>
    <t>AUSTIN  TX</t>
  </si>
  <si>
    <t>Dell Booth</t>
  </si>
  <si>
    <t>Brad, Gary</t>
  </si>
  <si>
    <t>11-(18-21)</t>
  </si>
  <si>
    <t>GLASS SOUTH AMERICA</t>
  </si>
  <si>
    <t>SAO PAULO</t>
  </si>
  <si>
    <t>Barry, [Dayana]</t>
  </si>
  <si>
    <t>TRADE SHOW SCHEDULE 1999</t>
  </si>
  <si>
    <t>01-[19-22]</t>
  </si>
  <si>
    <t>Viracon</t>
  </si>
  <si>
    <t>Minnesota/Customer</t>
  </si>
  <si>
    <t>Gary, Bryan S</t>
  </si>
  <si>
    <t>01-[21-22]</t>
  </si>
  <si>
    <t>ACE HARDWARE</t>
  </si>
  <si>
    <t>Barry, Faye</t>
  </si>
  <si>
    <t>01-[27-29]</t>
  </si>
  <si>
    <t>SURFACES '99</t>
  </si>
  <si>
    <t>SINCLAIR</t>
  </si>
  <si>
    <t xml:space="preserve"> Brad, Joel, Keith</t>
  </si>
  <si>
    <t>03-(3-5)</t>
  </si>
  <si>
    <t xml:space="preserve">GLASSLAT '99  </t>
  </si>
  <si>
    <t>MEXICO CITY   MEXICO</t>
  </si>
  <si>
    <t>03-[11-12]</t>
  </si>
  <si>
    <t>Navistar</t>
  </si>
  <si>
    <t>Ohio/customer</t>
  </si>
  <si>
    <t>03-[23-26]</t>
  </si>
  <si>
    <t>COVERINGS '99</t>
  </si>
  <si>
    <t>ORANGE CO CONV CTR</t>
  </si>
  <si>
    <t>Bryan &amp; Lou</t>
  </si>
  <si>
    <t>04-[07-09]</t>
  </si>
  <si>
    <t>ATLANTA GA</t>
  </si>
  <si>
    <t>Barry, Ross</t>
  </si>
  <si>
    <t>04-[19-29]</t>
  </si>
  <si>
    <t>BREMNER GLASS LTD</t>
  </si>
  <si>
    <t>MELBOURN AUSTRALIA</t>
  </si>
  <si>
    <t>05-[03-08]</t>
  </si>
  <si>
    <t>GLASS/STONE SOUTH AMERICA</t>
  </si>
  <si>
    <t>ARGENTINA</t>
  </si>
  <si>
    <t>06-[24-26]</t>
  </si>
  <si>
    <t>GLASS EXPO CALGARY '99</t>
  </si>
  <si>
    <t>CALGARY CANADA</t>
  </si>
  <si>
    <t>Bryan &amp; Keith</t>
  </si>
  <si>
    <t>09-[17-18]</t>
  </si>
  <si>
    <t>Texas Glass Show</t>
  </si>
  <si>
    <t>FT WORTH</t>
  </si>
  <si>
    <t>10-[1-2]</t>
  </si>
  <si>
    <t>Brad /Ross</t>
  </si>
  <si>
    <t>11-[03-5]</t>
  </si>
  <si>
    <t>Interglassmetal  '99</t>
  </si>
  <si>
    <t>Barry, Bryan, Joe, Don, 
Bryan S, Chad, Nacho</t>
  </si>
  <si>
    <t>11-[11-13]</t>
  </si>
  <si>
    <t>StonExp '99</t>
  </si>
  <si>
    <t>Don, Bryan</t>
  </si>
  <si>
    <t>11-[17-19]</t>
  </si>
  <si>
    <t>win-door99</t>
  </si>
  <si>
    <t>TOTONTO</t>
  </si>
  <si>
    <t>JOSEPH TAYLOR</t>
  </si>
  <si>
    <t>FIANA</t>
  </si>
  <si>
    <t>canceled</t>
  </si>
  <si>
    <t xml:space="preserve"> Canceled attend</t>
  </si>
  <si>
    <t>TRADE SHOW SCHEDULE 2000</t>
  </si>
  <si>
    <t>01-[27-30]</t>
  </si>
  <si>
    <t xml:space="preserve"> Annual Snowmobile Customer/Vendor Appr</t>
  </si>
  <si>
    <t>Cook City</t>
  </si>
  <si>
    <t>02-(3-5)</t>
  </si>
  <si>
    <t>GLASS-LAT 2000</t>
  </si>
  <si>
    <t>GUADALAJARA</t>
  </si>
  <si>
    <t>Barry, Dayana</t>
  </si>
  <si>
    <t>03-(15-17)</t>
  </si>
  <si>
    <t>NATIONAL GLASS ASSOCIATION  SHOW 2000</t>
  </si>
  <si>
    <t>LAS VEGAS  NV</t>
  </si>
  <si>
    <t>Brad, Bryan, Lou</t>
  </si>
  <si>
    <t>03-[11-16]</t>
  </si>
  <si>
    <t>Mairon &amp; Holger Visit</t>
  </si>
  <si>
    <t>LAUREL</t>
  </si>
  <si>
    <t>03-[16-20]</t>
  </si>
  <si>
    <t>Customer Visit</t>
  </si>
  <si>
    <t>Japan</t>
  </si>
  <si>
    <t>04-[08-11]</t>
  </si>
  <si>
    <t>Visual Training</t>
  </si>
  <si>
    <t>05-[02-05]</t>
  </si>
  <si>
    <t>COVERINGS 2000</t>
  </si>
  <si>
    <t>Brad , Ross</t>
  </si>
  <si>
    <t>05-[07-10]</t>
  </si>
  <si>
    <t>Keith &amp; Gary to Minnesota</t>
  </si>
  <si>
    <t>RED WING MN</t>
  </si>
  <si>
    <t>Keith, Gary</t>
  </si>
  <si>
    <t>10-[06-07]</t>
  </si>
  <si>
    <t>ONTARIO CA</t>
  </si>
  <si>
    <t>Bryan, Joe</t>
  </si>
  <si>
    <t>10-[20-21]</t>
  </si>
  <si>
    <t>GLASS EXPO MIDWEST [Still under consideration]</t>
  </si>
  <si>
    <t>10-[24-28]</t>
  </si>
  <si>
    <t>GLASS-TEC</t>
  </si>
  <si>
    <t>Barry, Gary[Keith]</t>
  </si>
  <si>
    <t>11-[03-04]</t>
  </si>
  <si>
    <t>GLASS SHOW 2000</t>
  </si>
  <si>
    <t>Bryan W , Brad</t>
  </si>
  <si>
    <t>11-[15-17]</t>
  </si>
  <si>
    <t>WIN-DOOR  2000    no contract signed</t>
  </si>
  <si>
    <t>11-[16-18]</t>
  </si>
  <si>
    <t xml:space="preserve">STONEXPO </t>
  </si>
  <si>
    <t>KANSAS CITY MO</t>
  </si>
  <si>
    <t>Keith, Joe, Barry</t>
  </si>
  <si>
    <t>11-[21-23]</t>
  </si>
  <si>
    <t>GLASS CERAMIES 2000 [Still under consideration]</t>
  </si>
  <si>
    <t>UAE</t>
  </si>
  <si>
    <t>TRADE SHOW SCHEDULE 2001</t>
  </si>
  <si>
    <t>02-[12-15]</t>
  </si>
  <si>
    <t>PROMAT [CANCELED]</t>
  </si>
  <si>
    <t>WALK THROUGH</t>
  </si>
  <si>
    <t>Joe, Keith, Bryan S</t>
  </si>
  <si>
    <t>02-[21-23]</t>
  </si>
  <si>
    <t>GLASSLAT 2001</t>
  </si>
  <si>
    <t>MONTERREY</t>
  </si>
  <si>
    <t>Barry, Dayana, 
Vincent, Nacho</t>
  </si>
  <si>
    <t>02[26-3/1</t>
  </si>
  <si>
    <t>ARA RENTAL</t>
  </si>
  <si>
    <t>Pioneer Supply Booth</t>
  </si>
  <si>
    <t>Faye, Keith</t>
  </si>
  <si>
    <t>03-(13-16)</t>
  </si>
  <si>
    <t>NATIONAL GLASS ASSOCIATION</t>
  </si>
  <si>
    <t>MIAMI BEACH</t>
  </si>
  <si>
    <t>Brad, Bryan, Barry 
(Lou Ann &amp; Tammi)</t>
  </si>
  <si>
    <t>04-[02-06]</t>
  </si>
  <si>
    <t>SUNBELT RENTAL</t>
  </si>
  <si>
    <t xml:space="preserve">MIAMI </t>
  </si>
  <si>
    <t>Joe, Jody</t>
  </si>
  <si>
    <t>05-[20-23]</t>
  </si>
  <si>
    <t>COVERINGS 2001</t>
  </si>
  <si>
    <t>Faye , Ross, Brad</t>
  </si>
  <si>
    <t>07-[13-14]</t>
  </si>
  <si>
    <t>GLASS CAN 01</t>
  </si>
  <si>
    <t>Calgary Canada</t>
  </si>
  <si>
    <t>Bryan, Keith</t>
  </si>
  <si>
    <t>08-[11-13]</t>
  </si>
  <si>
    <t>NATIONAL HARDWARE SHOW</t>
  </si>
  <si>
    <t>Keith, Barry</t>
  </si>
  <si>
    <t>08-[17-18]</t>
  </si>
  <si>
    <t>GlassTexpo CANCELED</t>
  </si>
  <si>
    <t>09-(28-29)</t>
  </si>
  <si>
    <t>Glass Show East</t>
  </si>
  <si>
    <t>09-[27-29]</t>
  </si>
  <si>
    <t>Constructo  Canceled for this year</t>
  </si>
  <si>
    <t>Monterrey  Mexico</t>
  </si>
  <si>
    <t>NA</t>
  </si>
  <si>
    <t>10-(05-06)</t>
  </si>
  <si>
    <t>Don,  Brad</t>
  </si>
  <si>
    <t>JLC Live (Construction Show)</t>
  </si>
  <si>
    <t>10-[19-20]</t>
  </si>
  <si>
    <t>GLASS EXPO WEST 2001 - CGA</t>
  </si>
  <si>
    <t>11-[07-09]</t>
  </si>
  <si>
    <t>interGLASSmetal FENESTATIONworld</t>
  </si>
  <si>
    <t>2118-2121</t>
  </si>
  <si>
    <t>Barry, Bryan,  Kelly, Joe</t>
  </si>
  <si>
    <t>STON EXPO 2001</t>
  </si>
  <si>
    <t>Fort Lauderdale</t>
  </si>
  <si>
    <t>Ross, Gary</t>
  </si>
  <si>
    <t>TRADE SHOW SCHEDULE 2002</t>
  </si>
  <si>
    <t>01-[11-12]</t>
  </si>
  <si>
    <t xml:space="preserve">GLASS EXPO ROCKY MOUNTAIN </t>
  </si>
  <si>
    <t>02-(28)/03-(1-2)</t>
  </si>
  <si>
    <t>GlassLat &amp; Expo Marmol 2002</t>
  </si>
  <si>
    <t>404A</t>
  </si>
  <si>
    <t>Barry &amp; Dayana</t>
  </si>
  <si>
    <t>02-[18-21]</t>
  </si>
  <si>
    <t>ARA</t>
  </si>
  <si>
    <t>PIONEER SUPPY</t>
  </si>
  <si>
    <t>Faye/Keith</t>
  </si>
  <si>
    <t>03-(19-22)</t>
  </si>
  <si>
    <t>Joe, Ross</t>
  </si>
  <si>
    <t>05-[06-9]</t>
  </si>
  <si>
    <t>Ross, Barry</t>
  </si>
  <si>
    <t>09-[04-11]</t>
  </si>
  <si>
    <t>IMTS 2002</t>
  </si>
  <si>
    <t>WALK</t>
  </si>
  <si>
    <t>Tom D. , Doug, John</t>
  </si>
  <si>
    <t>09-[13-14]</t>
  </si>
  <si>
    <t>GLASS EXPO WEST 2002 - CGA</t>
  </si>
  <si>
    <t>Don, Kelly</t>
  </si>
  <si>
    <t>9-(27-28]</t>
  </si>
  <si>
    <t>JLC LIVE</t>
  </si>
  <si>
    <t>Brad &amp; Keith</t>
  </si>
  <si>
    <t>10-(8-12)</t>
  </si>
  <si>
    <t>VISUAL USERS CONFERENCE</t>
  </si>
  <si>
    <t>TAMPA</t>
  </si>
  <si>
    <t>Mike Longbottom, Barry</t>
  </si>
  <si>
    <t>10-(24-27)</t>
  </si>
  <si>
    <t>INTERNATIONAL TILE &amp; STONE SHOW</t>
  </si>
  <si>
    <t>walk only</t>
  </si>
  <si>
    <t>11-(1-2)</t>
  </si>
  <si>
    <t>THE GLASS SHOW 2002</t>
  </si>
  <si>
    <t>Joe, Kelly</t>
  </si>
  <si>
    <t>12-(5-7)</t>
  </si>
  <si>
    <t>STON EXPO 2002</t>
  </si>
  <si>
    <t>BALTIMORE</t>
  </si>
  <si>
    <t>Ross, Brad</t>
  </si>
  <si>
    <t>TRADE SHOW SCHEDULE 2003</t>
  </si>
  <si>
    <t>ProMat 2003</t>
  </si>
  <si>
    <t>Bryan W., Ross, Bryan S., Carl</t>
  </si>
  <si>
    <t>3-(12-14)</t>
  </si>
  <si>
    <t>GLASS BUILD AMERICA</t>
  </si>
  <si>
    <t>Atlanta GA</t>
  </si>
  <si>
    <t>Don, Kelly, Bryan</t>
  </si>
  <si>
    <t>3[24-27]</t>
  </si>
  <si>
    <t>ORLANDO FL</t>
  </si>
  <si>
    <t>Brad, Ross</t>
  </si>
  <si>
    <t>3[24/27]</t>
  </si>
  <si>
    <t>Los Angels, CA</t>
  </si>
  <si>
    <t>Joe &amp; Tom</t>
  </si>
  <si>
    <t>4[4-5]</t>
  </si>
  <si>
    <t>Providence RI</t>
  </si>
  <si>
    <t>7[31]-8[3</t>
  </si>
  <si>
    <t>2003 AWFS ® Fair</t>
  </si>
  <si>
    <t>Monterrey, N.L. Mexico</t>
  </si>
  <si>
    <t>Barry walk</t>
  </si>
  <si>
    <t>9[23-24]</t>
  </si>
  <si>
    <t>Plant Engineering &amp; Facilities Management</t>
  </si>
  <si>
    <t>Brad &amp; Tammy walk</t>
  </si>
  <si>
    <t>Glass Expo West 03 (CGA)</t>
  </si>
  <si>
    <t>Brad, Ross, Nacho, &amp; Sheila</t>
  </si>
  <si>
    <t>11(4-6)</t>
  </si>
  <si>
    <t>InterGlassMETAL</t>
  </si>
  <si>
    <t>Bryan S. &amp; Barry</t>
  </si>
  <si>
    <t>International Tile &amp; Stone Show</t>
  </si>
  <si>
    <t>12[4-6]</t>
  </si>
  <si>
    <t>StonExpo 2003</t>
  </si>
  <si>
    <t xml:space="preserve">Don &amp; Ross </t>
  </si>
  <si>
    <t>1[31]-2[5]</t>
  </si>
  <si>
    <t>Milltronics</t>
  </si>
  <si>
    <t>Minnisota</t>
  </si>
  <si>
    <t>school</t>
  </si>
  <si>
    <t>John &amp; Tony</t>
  </si>
  <si>
    <t>Solid Surface International Expo (costs included w/ GBA)</t>
  </si>
  <si>
    <t>3[10-12]</t>
  </si>
  <si>
    <t>Barry, Ross, Brad, &amp; Bryan W.</t>
  </si>
  <si>
    <t>3[23-26]</t>
  </si>
  <si>
    <t xml:space="preserve">Coverings </t>
  </si>
  <si>
    <t>Ross &amp; Barry</t>
  </si>
  <si>
    <t>3[31]-4[3]</t>
  </si>
  <si>
    <t>Lilly Software's 10th Annual User Conference</t>
  </si>
  <si>
    <t>Lake Buena Vista, FL</t>
  </si>
  <si>
    <t>Barry,  Mike L., &amp; Steve</t>
  </si>
  <si>
    <t>Veteco</t>
  </si>
  <si>
    <t>Madrid, Spain</t>
  </si>
  <si>
    <t>Barry &amp; Ross</t>
  </si>
  <si>
    <t>5[10-12]</t>
  </si>
  <si>
    <t>59th National Hardware Show</t>
  </si>
  <si>
    <t>Brad, Tammy, &amp; Chad</t>
  </si>
  <si>
    <t>7[15-17]</t>
  </si>
  <si>
    <t>Bryan W &amp; Lou Ann</t>
  </si>
  <si>
    <t>9[24-25]</t>
  </si>
  <si>
    <t>10[21-23]</t>
  </si>
  <si>
    <t>Bryan &amp; Brad</t>
  </si>
  <si>
    <t>StonExpo 2004</t>
  </si>
  <si>
    <t xml:space="preserve">Barry &amp; Ross </t>
  </si>
  <si>
    <t>11[9-13]</t>
  </si>
  <si>
    <t>Dusseldorf</t>
  </si>
  <si>
    <t>Barry &amp; Bryan S</t>
  </si>
  <si>
    <t>1[10-13]</t>
  </si>
  <si>
    <t>Brad, Chad, &amp; Gary</t>
  </si>
  <si>
    <t>3[7-10]</t>
  </si>
  <si>
    <t>Mike L, Steve, Barry, Brad &amp; Gary</t>
  </si>
  <si>
    <t>3[28-29]</t>
  </si>
  <si>
    <t>Pension Benefits</t>
  </si>
  <si>
    <t>Missoula</t>
  </si>
  <si>
    <t>3[31]-4[2]</t>
  </si>
  <si>
    <t>4[1-2]</t>
  </si>
  <si>
    <t>4[13-16]</t>
  </si>
  <si>
    <t>China Glass 2005</t>
  </si>
  <si>
    <t>Shanghai</t>
  </si>
  <si>
    <t>Barry, Bryan &amp; Brad</t>
  </si>
  <si>
    <t>CITE</t>
  </si>
  <si>
    <t>5[3-6]</t>
  </si>
  <si>
    <t>Bryan, Lou Ann &amp; Barry &amp; Dayana</t>
  </si>
  <si>
    <t>Bryan, Brad, Tammy</t>
  </si>
  <si>
    <t>9[13-15]</t>
  </si>
  <si>
    <t>Ross, Bryan, &amp; Jim</t>
  </si>
  <si>
    <t>Glass Build America - CRL</t>
  </si>
  <si>
    <t>CRL</t>
  </si>
  <si>
    <t>10[20-22]</t>
  </si>
  <si>
    <t>StonExpo 2005</t>
  </si>
  <si>
    <t>Barry, Kelly</t>
  </si>
  <si>
    <t xml:space="preserve">InterGlassMetal </t>
  </si>
  <si>
    <t>Keith, Faye, Kelly &amp; Joe</t>
  </si>
  <si>
    <t xml:space="preserve">Barry </t>
  </si>
  <si>
    <t>Surface Fabrication &amp; Design Expo
(was Solid Surface International Expo)</t>
  </si>
  <si>
    <t>Philidelphia</t>
  </si>
  <si>
    <t>repair</t>
  </si>
  <si>
    <t>3 [20]</t>
  </si>
  <si>
    <t>Minnisota trip</t>
  </si>
  <si>
    <t>St. Paul</t>
  </si>
  <si>
    <t>customer</t>
  </si>
  <si>
    <t>Bryan, Brad, &amp; Nathan</t>
  </si>
  <si>
    <t>3[27-30]</t>
  </si>
  <si>
    <t>NA 2006</t>
  </si>
  <si>
    <t>Mike Manders &amp; Nathan</t>
  </si>
  <si>
    <t>4[1-5]</t>
  </si>
  <si>
    <t>Globalization of Private Equity Investing Conference</t>
  </si>
  <si>
    <t>Pheonix, AZ</t>
  </si>
  <si>
    <t>4[3-6]</t>
  </si>
  <si>
    <t>Joe, Brad &amp; Ross</t>
  </si>
  <si>
    <t>4[7-12]</t>
  </si>
  <si>
    <t>4[9-12]</t>
  </si>
  <si>
    <t>Infor Inforum</t>
  </si>
  <si>
    <t>Barry, Mike L., Steve, Brad, Ross, &amp; Carl</t>
  </si>
  <si>
    <t>4[26-28]</t>
  </si>
  <si>
    <t>Brad &amp; Tom</t>
  </si>
  <si>
    <t>5[1-4]</t>
  </si>
  <si>
    <t>Mike Longbottom</t>
  </si>
  <si>
    <t>5[9-11]</t>
  </si>
  <si>
    <t>Brad, &amp; Tammy</t>
  </si>
  <si>
    <t>5[15-19]</t>
  </si>
  <si>
    <t>FRX Software Training Forcaster</t>
  </si>
  <si>
    <t>5[12-13]</t>
  </si>
  <si>
    <t>America's Glass Association</t>
  </si>
  <si>
    <t>Barry, Kelly, &amp; Nacho</t>
  </si>
  <si>
    <t>5[14-17]</t>
  </si>
  <si>
    <t>5[22-24]</t>
  </si>
  <si>
    <t>China Risk and Reward</t>
  </si>
  <si>
    <t>Sandblaster</t>
  </si>
  <si>
    <t>Sarasoda Springs, NY</t>
  </si>
  <si>
    <t>Tom D &amp; Mike F</t>
  </si>
  <si>
    <t>6[7-8]</t>
  </si>
  <si>
    <t>Southern California Facilities Expo</t>
  </si>
  <si>
    <t>6[16-20]</t>
  </si>
  <si>
    <t>meeting w/ Elytec</t>
  </si>
  <si>
    <t>Bogota Colombia</t>
  </si>
  <si>
    <t>6[16-19]</t>
  </si>
  <si>
    <t>2006 Western Benefits Conference</t>
  </si>
  <si>
    <t>6[19-22]</t>
  </si>
  <si>
    <t>FRxForcasting</t>
  </si>
  <si>
    <t>Denver</t>
  </si>
  <si>
    <t>7[9-16]</t>
  </si>
  <si>
    <t>Continuing Education 2006</t>
  </si>
  <si>
    <t>8[7-10]</t>
  </si>
  <si>
    <t>Search Engine Strategies 2006</t>
  </si>
  <si>
    <t>San Jose</t>
  </si>
  <si>
    <t>Joe &amp; Jessica</t>
  </si>
  <si>
    <t>9[11-12]</t>
  </si>
  <si>
    <t>Parcel Shipping &amp; Distribution Forum</t>
  </si>
  <si>
    <t>9[16-20]</t>
  </si>
  <si>
    <t>9[19-21]</t>
  </si>
  <si>
    <t>Jessica, Bryan, Brad &amp; Ross</t>
  </si>
  <si>
    <t>9[21-23]</t>
  </si>
  <si>
    <t>Tax Depreciation Update 2006</t>
  </si>
  <si>
    <t>Kalispell</t>
  </si>
  <si>
    <t>MMEC</t>
  </si>
  <si>
    <t>Brad, Barry, Gary, Bryan S., Joe, Mike M., Tom, Ross, Steve, Nathan</t>
  </si>
  <si>
    <t>Glasstec 2006</t>
  </si>
  <si>
    <t>Dusseldorf GE</t>
  </si>
  <si>
    <t>Gary, Barry, &amp; Bryan W.</t>
  </si>
  <si>
    <t>Auto Glass Tech Olympics</t>
  </si>
  <si>
    <t>Joe, &amp; Jessica</t>
  </si>
  <si>
    <t>ATA Convention/Conference</t>
  </si>
  <si>
    <t xml:space="preserve">Byron </t>
  </si>
  <si>
    <t>Corporate Mgt Reporting</t>
  </si>
  <si>
    <t>Missoula, MT</t>
  </si>
  <si>
    <t>11 [9-11]</t>
  </si>
  <si>
    <t>Chad &amp; Kelly</t>
  </si>
  <si>
    <t>11 [16-18]</t>
  </si>
  <si>
    <t xml:space="preserve">NAM </t>
  </si>
  <si>
    <t>ATV Rexburg ID</t>
  </si>
  <si>
    <t>Banning, CA</t>
  </si>
  <si>
    <t>Dec [9-10]</t>
  </si>
  <si>
    <t>Aug [8-18]</t>
  </si>
  <si>
    <t>Central &amp; South America</t>
  </si>
  <si>
    <t>Name of seminar</t>
  </si>
  <si>
    <t>month</t>
  </si>
  <si>
    <t>date</t>
  </si>
  <si>
    <t>where</t>
  </si>
  <si>
    <t>Get AX sent</t>
  </si>
  <si>
    <t>Kelly</t>
  </si>
  <si>
    <t xml:space="preserve">StonExpo </t>
  </si>
  <si>
    <t>10[6-8]</t>
  </si>
  <si>
    <t>April [4-15]</t>
  </si>
  <si>
    <t>May [4-8]</t>
  </si>
  <si>
    <t>Continuity Insights 2008</t>
  </si>
  <si>
    <t>4[4-15]</t>
  </si>
  <si>
    <t>Asia</t>
  </si>
  <si>
    <t>May [14-16]</t>
  </si>
  <si>
    <t>Pad Printer Training</t>
  </si>
  <si>
    <t>May [19-22]</t>
  </si>
  <si>
    <t>Auditor Training</t>
  </si>
  <si>
    <t>10[20-25]</t>
  </si>
  <si>
    <t>9[4-10]</t>
  </si>
  <si>
    <t>MoviMat 08</t>
  </si>
  <si>
    <t>San Paulo, Brazil</t>
  </si>
  <si>
    <t>7[20-26]</t>
  </si>
  <si>
    <t>Shughai Vacu/Bole visit</t>
  </si>
  <si>
    <t>TRADE SHOW SCHEDULE 2010</t>
  </si>
  <si>
    <t>Glass Expo Northeast</t>
  </si>
  <si>
    <t>Americas Glass Showcase</t>
  </si>
  <si>
    <t>10[22-24]</t>
  </si>
  <si>
    <t>6[8-11]</t>
  </si>
  <si>
    <t>National Manufacturing</t>
  </si>
  <si>
    <t>Pacific Design &amp; Manuf.</t>
  </si>
  <si>
    <t>Promat</t>
  </si>
  <si>
    <t>Sold works</t>
  </si>
  <si>
    <t>Solid Surfaces</t>
  </si>
  <si>
    <t>Storage Decisions</t>
  </si>
  <si>
    <t>Metalcon</t>
  </si>
  <si>
    <t>VETECO</t>
  </si>
  <si>
    <t>Glasstec</t>
  </si>
  <si>
    <t>STAFTA</t>
  </si>
  <si>
    <t>Solar Power</t>
  </si>
  <si>
    <t>Baghdad Construction</t>
  </si>
  <si>
    <t>TRADE SHOW SCHEDULE 2011</t>
  </si>
  <si>
    <t>Adobe Seminar</t>
  </si>
  <si>
    <t>APEC</t>
  </si>
  <si>
    <t>ASME Las Vegas</t>
  </si>
  <si>
    <t>Con Expo</t>
  </si>
  <si>
    <t>Kitchen &amp; Bath</t>
  </si>
  <si>
    <t>MBCEA</t>
  </si>
  <si>
    <t>Misc Travel</t>
  </si>
  <si>
    <t>MSEC</t>
  </si>
  <si>
    <t>National SHRM Conference</t>
  </si>
  <si>
    <t>Surfaces/Stone</t>
  </si>
  <si>
    <t>Worksite Health</t>
  </si>
  <si>
    <t>5[13-21]</t>
  </si>
  <si>
    <t>3[23]</t>
  </si>
  <si>
    <t>7[12]</t>
  </si>
  <si>
    <t>9[7-9]</t>
  </si>
  <si>
    <t>3[19-20]</t>
  </si>
  <si>
    <t>2[24-26]</t>
  </si>
  <si>
    <t>6[24-29]</t>
  </si>
  <si>
    <t>1[25-27]</t>
  </si>
  <si>
    <t>San Antonio</t>
  </si>
  <si>
    <t>Big Sky</t>
  </si>
  <si>
    <t>Rapid City</t>
  </si>
  <si>
    <t>Holly</t>
  </si>
  <si>
    <t>Solidworks</t>
  </si>
  <si>
    <t>Bozeman, MT</t>
  </si>
  <si>
    <t>9[19-24]</t>
  </si>
  <si>
    <t>Taiwan</t>
  </si>
  <si>
    <t>TRADE SHOW SCHEDULE 2012</t>
  </si>
  <si>
    <t>1[24-26]</t>
  </si>
  <si>
    <t>South America</t>
  </si>
  <si>
    <t>Rio &amp; Sao Palo</t>
  </si>
  <si>
    <t>7[19-22]</t>
  </si>
  <si>
    <t>AWFS</t>
  </si>
  <si>
    <t>8[25-26]</t>
  </si>
  <si>
    <t>8[20-26]</t>
  </si>
  <si>
    <t>9[18-23]</t>
  </si>
  <si>
    <t>ASME Minnesota</t>
  </si>
  <si>
    <t>9[12-14]</t>
  </si>
  <si>
    <t>10[9-11]</t>
  </si>
  <si>
    <t>STAFDA</t>
  </si>
  <si>
    <t>ASME - Phoenix</t>
  </si>
  <si>
    <t>Glass South America</t>
  </si>
  <si>
    <t>Phoneix, AZ</t>
  </si>
  <si>
    <t>1[15-18]</t>
  </si>
  <si>
    <t>5[16-19]</t>
  </si>
  <si>
    <t>Duseldorf</t>
  </si>
  <si>
    <t>10[23-26]</t>
  </si>
  <si>
    <t>Fabtech</t>
  </si>
  <si>
    <t>Compete Smart</t>
  </si>
  <si>
    <t>Tariff &amp; Nafta Training</t>
  </si>
  <si>
    <t>TRADE SHOW SCHEDULE 2013</t>
  </si>
  <si>
    <t>1[29-31]</t>
  </si>
  <si>
    <t>2[21-22]</t>
  </si>
  <si>
    <t>5[5-10]</t>
  </si>
  <si>
    <t>Interop</t>
  </si>
  <si>
    <t>MSCPA</t>
  </si>
  <si>
    <t>3[21-22]</t>
  </si>
  <si>
    <t>6[23-30]</t>
  </si>
  <si>
    <t>Western CPE - Oregon</t>
  </si>
  <si>
    <t>Bend, OR</t>
  </si>
  <si>
    <t>11[10-17]</t>
  </si>
  <si>
    <t>Western CPE - San Antonio</t>
  </si>
  <si>
    <t>7[27]-8[8]</t>
  </si>
  <si>
    <t>Minnesota Vendor Visits</t>
  </si>
  <si>
    <t>St. Cloud MN</t>
  </si>
  <si>
    <t>9[3-8]</t>
  </si>
  <si>
    <t>MSCPA Board Meeting Missoula</t>
  </si>
  <si>
    <t>MSCPA Fed Tax</t>
  </si>
  <si>
    <t>7[12-15]</t>
  </si>
  <si>
    <t>MSCPA - State Tax</t>
  </si>
  <si>
    <t>Big Fork</t>
  </si>
  <si>
    <t>MT State SHRM Conference</t>
  </si>
  <si>
    <t>4[25-27]</t>
  </si>
  <si>
    <t>4[22-25]</t>
  </si>
  <si>
    <t>Infor Inforum 2012</t>
  </si>
  <si>
    <t>MT Worksite Health Promotion</t>
  </si>
  <si>
    <t>5[3-5]</t>
  </si>
  <si>
    <t>Houston</t>
  </si>
  <si>
    <t>Chad Training</t>
  </si>
  <si>
    <t>Fred Pryor</t>
  </si>
  <si>
    <t>Electrical Wire Processing</t>
  </si>
  <si>
    <t>5[9-10]</t>
  </si>
  <si>
    <t>Spice Works User Conference &amp; Training</t>
  </si>
  <si>
    <t>Austin</t>
  </si>
  <si>
    <t>9[22-27]</t>
  </si>
  <si>
    <t>ASME-St. Louis</t>
  </si>
  <si>
    <t>11[4-6]</t>
  </si>
  <si>
    <t>3[7-8]</t>
  </si>
  <si>
    <t>10[1-3]</t>
  </si>
  <si>
    <t>Great Rockies Sportshow</t>
  </si>
  <si>
    <t>1[11-13]</t>
  </si>
  <si>
    <t>10[14-16]</t>
  </si>
  <si>
    <t>ASME - St Petersburg</t>
  </si>
  <si>
    <t>St. Petersburg</t>
  </si>
  <si>
    <t>1[27-31]</t>
  </si>
  <si>
    <t>Expo Manufactura</t>
  </si>
  <si>
    <t>2[5-7]</t>
  </si>
  <si>
    <t>International RoofingExpo</t>
  </si>
  <si>
    <t>Mate Tradeshow</t>
  </si>
  <si>
    <t>Home Improvement Show</t>
  </si>
  <si>
    <t>5[6-9]</t>
  </si>
  <si>
    <t>cancel</t>
  </si>
  <si>
    <t>TRADE SHOW SCHEDULE 2014</t>
  </si>
  <si>
    <t>2[26-28]</t>
  </si>
  <si>
    <t>International Roofing Expo</t>
  </si>
  <si>
    <t>DuneFest</t>
  </si>
  <si>
    <t>Bend Oregon</t>
  </si>
  <si>
    <t>7[31]-8[4]</t>
  </si>
  <si>
    <t>8[8-11]</t>
  </si>
  <si>
    <t>Fisher's ATV World Reunion</t>
  </si>
  <si>
    <t>Patton PA</t>
  </si>
  <si>
    <t>1[27-30]</t>
  </si>
  <si>
    <t>5[21-24]</t>
  </si>
  <si>
    <t>Sao Paulo</t>
  </si>
  <si>
    <t>10[20-23]</t>
  </si>
  <si>
    <t>Visual Connect</t>
  </si>
  <si>
    <t>Interbike</t>
  </si>
  <si>
    <t>11[18-21]</t>
  </si>
  <si>
    <t>ASME - San Antonio</t>
  </si>
  <si>
    <t>1[25]-2[1]</t>
  </si>
  <si>
    <t>Miami Beach</t>
  </si>
  <si>
    <t>Spice World</t>
  </si>
  <si>
    <t>Austin, TX</t>
  </si>
  <si>
    <t>9[15-18]</t>
  </si>
  <si>
    <t>ASME - St. Louis</t>
  </si>
  <si>
    <t>Glass Texpo</t>
  </si>
  <si>
    <t>4[10-11]</t>
  </si>
  <si>
    <t>Booth #</t>
  </si>
  <si>
    <t>n/a</t>
  </si>
  <si>
    <t>B934</t>
  </si>
  <si>
    <t>Lacey</t>
  </si>
  <si>
    <t>5[1-2]</t>
  </si>
  <si>
    <t>3[31]-4[4]</t>
  </si>
  <si>
    <t>several</t>
  </si>
  <si>
    <t>3[12-13]</t>
  </si>
  <si>
    <t>Export Controls</t>
  </si>
  <si>
    <t>SEN - Marketing &amp; Business Development Group</t>
  </si>
  <si>
    <t>Pittsburg</t>
  </si>
  <si>
    <t>Equipment Inspection</t>
  </si>
  <si>
    <t>Sacramento</t>
  </si>
  <si>
    <t>TRADE SHOW SCHEDULE 2015</t>
  </si>
  <si>
    <t>1[21-23]</t>
  </si>
  <si>
    <t>9[15-19]</t>
  </si>
  <si>
    <t>5[8-14]</t>
  </si>
  <si>
    <t>Research trip</t>
  </si>
  <si>
    <t>4[13-18]</t>
  </si>
  <si>
    <t>4[17-22]</t>
  </si>
  <si>
    <t>ASME - Baltimore</t>
  </si>
  <si>
    <t>Dealer Training Mexico</t>
  </si>
  <si>
    <t>Mexico Dealer Training</t>
  </si>
  <si>
    <t>7[22-27]</t>
  </si>
  <si>
    <t>11[9-11]</t>
  </si>
  <si>
    <t>Charlott</t>
  </si>
  <si>
    <t>TRADE SHOW SCHEDULE 2016</t>
  </si>
  <si>
    <t>4[23-24]</t>
  </si>
  <si>
    <t>Long Island, NY</t>
  </si>
  <si>
    <t>B5347</t>
  </si>
  <si>
    <t>Glassteck</t>
  </si>
  <si>
    <t>Assem. Show</t>
  </si>
  <si>
    <t>Sam</t>
  </si>
  <si>
    <t>Trever</t>
  </si>
  <si>
    <t>HR training</t>
  </si>
  <si>
    <t>Katie</t>
  </si>
  <si>
    <t xml:space="preserve">SEC </t>
  </si>
  <si>
    <t>Trip name</t>
  </si>
  <si>
    <t>Traveler</t>
  </si>
  <si>
    <t>Flight</t>
  </si>
  <si>
    <t>Hotel</t>
  </si>
  <si>
    <t>NQZXEI</t>
  </si>
  <si>
    <t>Confirmation</t>
  </si>
  <si>
    <t>Delta</t>
  </si>
  <si>
    <t>Sheraton Atlanta</t>
  </si>
  <si>
    <t>HBTXYV</t>
  </si>
  <si>
    <t>Ethiad Reginal</t>
  </si>
  <si>
    <t>HQJRUY</t>
  </si>
  <si>
    <t>Air Berlin</t>
  </si>
  <si>
    <t>Z99GMK</t>
  </si>
  <si>
    <t>Leonardo Royal</t>
  </si>
  <si>
    <t>United</t>
  </si>
  <si>
    <t>AK1WZP</t>
  </si>
  <si>
    <t>Crown Plaza</t>
  </si>
  <si>
    <t>3QBI75</t>
  </si>
  <si>
    <t>The Westin Charlotte</t>
  </si>
  <si>
    <t>NLHP3C</t>
  </si>
  <si>
    <t>SR6CGK</t>
  </si>
  <si>
    <t>Renaissance Concourse</t>
  </si>
  <si>
    <t>ASME - Las Vegas</t>
  </si>
  <si>
    <t>9[20-25]</t>
  </si>
  <si>
    <t>Tampa, FL</t>
  </si>
  <si>
    <t>Glass Expo West</t>
  </si>
  <si>
    <t>Irvine, CA</t>
  </si>
  <si>
    <t>1[25-28]</t>
  </si>
  <si>
    <t>10[21-24]</t>
  </si>
  <si>
    <t>4[14-17]</t>
  </si>
  <si>
    <t>Customer Visiting</t>
  </si>
  <si>
    <t>Events</t>
  </si>
  <si>
    <t>Laurel</t>
  </si>
  <si>
    <t>various</t>
  </si>
  <si>
    <t>not linked</t>
  </si>
  <si>
    <t>11[9-12]</t>
  </si>
  <si>
    <t>C517</t>
  </si>
  <si>
    <t>4[27-30]</t>
  </si>
  <si>
    <t>Mike L</t>
  </si>
  <si>
    <t>J.E Berkowitz</t>
  </si>
  <si>
    <t>3[3-4]</t>
  </si>
  <si>
    <t>New Jersey</t>
  </si>
  <si>
    <t>2[17-19]</t>
  </si>
  <si>
    <t>4[8-9]</t>
  </si>
  <si>
    <t>Project 20150401</t>
  </si>
  <si>
    <t>7[6-8]</t>
  </si>
  <si>
    <t>Jackson, MI</t>
  </si>
  <si>
    <t>Project 20150603/0/0</t>
  </si>
  <si>
    <t>6[12]-8[3]</t>
  </si>
  <si>
    <t>Dallas, TX</t>
  </si>
  <si>
    <t>9[23-25]</t>
  </si>
  <si>
    <t>9[22-23]</t>
  </si>
  <si>
    <t>10[19-21]</t>
  </si>
  <si>
    <t>4[18-21]</t>
  </si>
  <si>
    <t>Training</t>
  </si>
  <si>
    <t>11[3-5]</t>
  </si>
  <si>
    <t>NCI Training</t>
  </si>
  <si>
    <t>10[26-28]</t>
  </si>
  <si>
    <t>ASME St Petersburg</t>
  </si>
  <si>
    <t>1[20-22]</t>
  </si>
  <si>
    <t>5[19-20]</t>
  </si>
  <si>
    <t>Glass Expo Northwest</t>
  </si>
  <si>
    <t>Seattle</t>
  </si>
  <si>
    <t>6[2-3]</t>
  </si>
  <si>
    <t>Grainger</t>
  </si>
  <si>
    <t>1[23-29]</t>
  </si>
  <si>
    <t>2[22-25]</t>
  </si>
  <si>
    <t>ASME - New Orleans</t>
  </si>
  <si>
    <t>5[2-4]</t>
  </si>
  <si>
    <t>5[19-21]</t>
  </si>
  <si>
    <t>Clearwater Beach, FL</t>
  </si>
  <si>
    <t>2[11]</t>
  </si>
  <si>
    <t>CA - MBCEA</t>
  </si>
  <si>
    <t>Visalia, CA</t>
  </si>
  <si>
    <t>5[15-18]</t>
  </si>
  <si>
    <t>ASME Houston</t>
  </si>
  <si>
    <t>11[16-18]</t>
  </si>
  <si>
    <t>TRADE SHOW SCHEDULE 2017</t>
  </si>
  <si>
    <t>Glass Expo NE</t>
  </si>
  <si>
    <t>IRE</t>
  </si>
  <si>
    <t>Melville NY</t>
  </si>
  <si>
    <t>3[30-31]</t>
  </si>
  <si>
    <t>1[18-20]</t>
  </si>
  <si>
    <t>TRADE SHOW SCHEDULE</t>
  </si>
  <si>
    <t>COMPLETE</t>
  </si>
  <si>
    <t>TOTAL BUDGET</t>
  </si>
  <si>
    <t>(OVER)/UNDER BUDGET</t>
  </si>
  <si>
    <t>TOTAL COST</t>
  </si>
  <si>
    <t>Complete</t>
  </si>
  <si>
    <t>Budget</t>
  </si>
  <si>
    <t xml:space="preserve">(Over)/Under  </t>
  </si>
  <si>
    <t xml:space="preserve">Total Cost </t>
  </si>
  <si>
    <t xml:space="preserve">Date </t>
  </si>
  <si>
    <t>Location</t>
  </si>
  <si>
    <t>Booths</t>
  </si>
  <si>
    <t>09[20-23]</t>
  </si>
  <si>
    <t>5[18-20]</t>
  </si>
  <si>
    <t>6[1-2]</t>
  </si>
  <si>
    <t>1[23-25]</t>
  </si>
  <si>
    <t>ASME Phoenix</t>
  </si>
  <si>
    <t>GBTA</t>
  </si>
  <si>
    <t>7 [15-19]</t>
  </si>
  <si>
    <t>4[4-7]</t>
  </si>
  <si>
    <t>Columbia</t>
  </si>
  <si>
    <t>Barranquilla</t>
  </si>
  <si>
    <t>1[15-21]</t>
  </si>
  <si>
    <t>3[3-9]</t>
  </si>
  <si>
    <t>International Fluid Power Expo</t>
  </si>
  <si>
    <t>2[7-8]</t>
  </si>
  <si>
    <t>Gana BEC Conference</t>
  </si>
  <si>
    <t>5[16-18]</t>
  </si>
  <si>
    <t>TRADE SHOW SCHEDULE 2018</t>
  </si>
  <si>
    <t>2[6-8]</t>
  </si>
  <si>
    <t>11[6-9]</t>
  </si>
  <si>
    <t>5[9-12]</t>
  </si>
  <si>
    <t>5[20-26]</t>
  </si>
  <si>
    <t>ASME Pittsburg</t>
  </si>
  <si>
    <t>Brazil Visit</t>
  </si>
  <si>
    <t>Ventura</t>
  </si>
  <si>
    <t>7[31]-8[3]</t>
  </si>
  <si>
    <t>9[18-20]</t>
  </si>
  <si>
    <t>10[9-12]</t>
  </si>
  <si>
    <t>12[5-7]</t>
  </si>
  <si>
    <t>CRL DC3 Training</t>
  </si>
  <si>
    <t>2[1]</t>
  </si>
  <si>
    <t>Costal Construction</t>
  </si>
  <si>
    <t>Jacksonville, FL</t>
  </si>
  <si>
    <t>12[9-15]</t>
  </si>
  <si>
    <t>Glastechnik</t>
  </si>
  <si>
    <t>Europe</t>
  </si>
  <si>
    <t>3[11-16]</t>
  </si>
  <si>
    <t>National Builders Meetings</t>
  </si>
  <si>
    <t>May[31]Jun[1]</t>
  </si>
  <si>
    <t>Glass Expo Pacific NW</t>
  </si>
  <si>
    <t>9[11-14]</t>
  </si>
  <si>
    <t>B6032</t>
  </si>
  <si>
    <t>TRADE SHOW SCHEDULE 2019</t>
  </si>
  <si>
    <t>2[11-13]</t>
  </si>
  <si>
    <t>11[6-8]</t>
  </si>
  <si>
    <t>Nashville, TN</t>
  </si>
  <si>
    <t>5[5-9]</t>
  </si>
  <si>
    <t>ASME- Nashville</t>
  </si>
  <si>
    <t>3[26-27]</t>
  </si>
  <si>
    <t>M1 Site Visit</t>
  </si>
  <si>
    <t>Yankton, SD</t>
  </si>
  <si>
    <t>4[29] -5[3]</t>
  </si>
  <si>
    <t>Garibaldi Glass Days</t>
  </si>
  <si>
    <t>Burnaby, BC</t>
  </si>
  <si>
    <t>Mis Training</t>
  </si>
  <si>
    <t>TRADE SHOW SCHEDULE 2020</t>
  </si>
  <si>
    <t>Jul 17-19</t>
  </si>
  <si>
    <t>Oregon Rubber</t>
  </si>
  <si>
    <t>Portland</t>
  </si>
  <si>
    <t>Reach/RoHS Compliance Seminar</t>
  </si>
  <si>
    <t>11[05-07]</t>
  </si>
  <si>
    <t>M1 User Convention</t>
  </si>
  <si>
    <t>8[15]</t>
  </si>
  <si>
    <t>Custom Pak</t>
  </si>
  <si>
    <t>Clinton, IA</t>
  </si>
  <si>
    <t>8[28]</t>
  </si>
  <si>
    <t>Atlas Metals</t>
  </si>
  <si>
    <t>Waukesha, WI</t>
  </si>
  <si>
    <t>Brazing Seminar</t>
  </si>
  <si>
    <t>Spartanburg SC</t>
  </si>
  <si>
    <t>9[14-23]</t>
  </si>
  <si>
    <t>England Customer Visits- GGR &amp; Bohle</t>
  </si>
  <si>
    <t>England</t>
  </si>
  <si>
    <t>9[17-19]</t>
  </si>
  <si>
    <t>11[14]</t>
  </si>
  <si>
    <t>District Council 16</t>
  </si>
  <si>
    <t>San Leandro</t>
  </si>
  <si>
    <t>World of Concrete</t>
  </si>
  <si>
    <t>Myrtle Beach</t>
  </si>
  <si>
    <t>3[27-28]</t>
  </si>
  <si>
    <t>5[1-3]</t>
  </si>
  <si>
    <t>1[22-26]</t>
  </si>
  <si>
    <t xml:space="preserve">Glass Expo Rocky Mountain </t>
  </si>
  <si>
    <t>1[24-25]</t>
  </si>
  <si>
    <t>Marcus Visit</t>
  </si>
  <si>
    <t>from Brazil</t>
  </si>
  <si>
    <t>Coastal Construction</t>
  </si>
  <si>
    <t>St. Augustine, FL</t>
  </si>
  <si>
    <t>1[30]-2[1]</t>
  </si>
  <si>
    <t>DBI visit</t>
  </si>
  <si>
    <t>2[25-26]</t>
  </si>
  <si>
    <t>12[4-5]</t>
  </si>
  <si>
    <t>2[4-6]</t>
  </si>
  <si>
    <t>Keelan</t>
  </si>
  <si>
    <t>5[10]</t>
  </si>
  <si>
    <t>11[11-14]</t>
  </si>
  <si>
    <t>Elumatec  Visit</t>
  </si>
  <si>
    <t>7[30]-Aug[2]</t>
  </si>
  <si>
    <t xml:space="preserve">Mishawaka, IN </t>
  </si>
  <si>
    <t>9[15-17]</t>
  </si>
  <si>
    <t>A3384</t>
  </si>
  <si>
    <t>Atlanta</t>
  </si>
  <si>
    <t>MCA Meeting</t>
  </si>
  <si>
    <t>Palm Springs</t>
  </si>
  <si>
    <t>1[13-14]</t>
  </si>
  <si>
    <t>ASME New Orleans</t>
  </si>
  <si>
    <t>1[26-29]</t>
  </si>
  <si>
    <t>BEC Conference</t>
  </si>
  <si>
    <t>Nashville</t>
  </si>
  <si>
    <t>Conexpo</t>
  </si>
  <si>
    <t>3[9-11]</t>
  </si>
  <si>
    <t>4[20-23]</t>
  </si>
  <si>
    <t>5[7-9]</t>
  </si>
  <si>
    <t>11[18-20]</t>
  </si>
  <si>
    <t>Daniel</t>
  </si>
  <si>
    <t>TRADE SHOW SCHEDULE 2021</t>
  </si>
  <si>
    <t xml:space="preserve">IRE </t>
  </si>
  <si>
    <t>Long Island</t>
  </si>
  <si>
    <t>WiFi Training</t>
  </si>
  <si>
    <t>Salt lake City</t>
  </si>
  <si>
    <t>Customer Visits</t>
  </si>
  <si>
    <t>7[25-29]</t>
  </si>
  <si>
    <t>Jan [7-8]</t>
  </si>
  <si>
    <t>Glass Expo Southwest</t>
  </si>
  <si>
    <t>5[20-21]</t>
  </si>
  <si>
    <t>8[10-12]</t>
  </si>
  <si>
    <t>TRADE SHOW SCHEDULE 2022</t>
  </si>
  <si>
    <t>virtual</t>
  </si>
  <si>
    <t>moved</t>
  </si>
  <si>
    <t>Surfaces</t>
  </si>
  <si>
    <t>6[7-9]</t>
  </si>
  <si>
    <t>Auto Glass/International Window Film</t>
  </si>
  <si>
    <t>Oct[6-8]</t>
  </si>
  <si>
    <t>Tampa</t>
  </si>
  <si>
    <t>CEBA Conference &amp; Expo</t>
  </si>
  <si>
    <t>6[16-18]</t>
  </si>
  <si>
    <t>9[13-16]</t>
  </si>
  <si>
    <t>MCA Winter Meeting</t>
  </si>
  <si>
    <t>Jan [24-26]</t>
  </si>
  <si>
    <t>Scottsdale, AZ</t>
  </si>
  <si>
    <t>Jun[29]-Jul[2]</t>
  </si>
  <si>
    <t>Oct [18-20]</t>
  </si>
  <si>
    <t>Feb[1-3]</t>
  </si>
  <si>
    <t>Engineer</t>
  </si>
  <si>
    <t>Indiana</t>
  </si>
  <si>
    <t>Green Span</t>
  </si>
  <si>
    <t>Dec [16-17]</t>
  </si>
  <si>
    <t>Mar [27-29]</t>
  </si>
  <si>
    <t>BEC/GPAD Conference</t>
  </si>
  <si>
    <t>Oct [12-14]</t>
  </si>
  <si>
    <t>April [27-29]</t>
  </si>
  <si>
    <t>Tuscon</t>
  </si>
  <si>
    <t>Apr [24-25]</t>
  </si>
  <si>
    <t>Mar [2]</t>
  </si>
  <si>
    <t>Apr [21]</t>
  </si>
  <si>
    <t>Great Lakes Glass &amp; Glazier Forum</t>
  </si>
  <si>
    <t>Jun[13-15]</t>
  </si>
  <si>
    <t>MCA Summer Meeting</t>
  </si>
  <si>
    <t xml:space="preserve">Rosemount, IL </t>
  </si>
  <si>
    <t>TRADE SHOW SCHEDULE 2023</t>
  </si>
  <si>
    <t>Jan [22-25]</t>
  </si>
  <si>
    <t>Nov [9-11]</t>
  </si>
  <si>
    <t>Amelia Island, FL</t>
  </si>
  <si>
    <t>?</t>
  </si>
  <si>
    <t>Jan [19-20]</t>
  </si>
  <si>
    <t>May[11-12]</t>
  </si>
  <si>
    <t>Aegis</t>
  </si>
  <si>
    <t>Eci</t>
  </si>
  <si>
    <t>Aurora, CO</t>
  </si>
  <si>
    <t>Mar [5-7]</t>
  </si>
  <si>
    <t>May [8-10]</t>
  </si>
  <si>
    <t>Nov[7-10]</t>
  </si>
  <si>
    <t>Oct[31]Nov[2]</t>
  </si>
  <si>
    <t>Oct[18-20]</t>
  </si>
  <si>
    <t>Jan[31]-Feb[2]</t>
  </si>
  <si>
    <t>Apr [18-21]</t>
  </si>
  <si>
    <t>Glass Expo SE</t>
  </si>
  <si>
    <t>TRADE SHOW SCHEDULE 2024</t>
  </si>
  <si>
    <t>Mar[20-21]</t>
  </si>
  <si>
    <t>Sept[20-22]</t>
  </si>
  <si>
    <t>Virginia Beach VA</t>
  </si>
  <si>
    <t>California</t>
  </si>
  <si>
    <t>Mar[8]</t>
  </si>
  <si>
    <t>Blow Molded Products</t>
  </si>
  <si>
    <t>Mar[17-23]</t>
  </si>
  <si>
    <t>Martin Brothers</t>
  </si>
  <si>
    <t>Sept[11-14]</t>
  </si>
  <si>
    <t>American Translators Association</t>
  </si>
  <si>
    <t>Oct[25-28]</t>
  </si>
  <si>
    <t>Jun[21-22]</t>
  </si>
  <si>
    <t>Jan [29-31]</t>
  </si>
  <si>
    <t>MCA-Winter</t>
  </si>
  <si>
    <t>Glass Tech Mexico</t>
  </si>
  <si>
    <t>Jul[19-26]</t>
  </si>
  <si>
    <t>Auto Glass Week &amp; GCCA</t>
  </si>
  <si>
    <t>SEMA</t>
  </si>
  <si>
    <t>Coastal Sales Meeting</t>
  </si>
  <si>
    <t>April [10]</t>
  </si>
  <si>
    <t>Oct[30]- Nov[1]</t>
  </si>
  <si>
    <t>Jan[24-26]</t>
  </si>
  <si>
    <t>Mar[3-5]</t>
  </si>
  <si>
    <t>BEC</t>
  </si>
  <si>
    <t>Link</t>
  </si>
  <si>
    <t>Discount Code</t>
  </si>
  <si>
    <t>Web</t>
  </si>
  <si>
    <t>Marketing Materials</t>
  </si>
  <si>
    <t>Jan [25-26]</t>
  </si>
  <si>
    <t>April [24-26]</t>
  </si>
  <si>
    <t>Oct[15-17]</t>
  </si>
  <si>
    <t>FABTECH</t>
  </si>
  <si>
    <t>Oct[22-25]</t>
  </si>
  <si>
    <t>glasstec</t>
  </si>
  <si>
    <t>Nov[5-8]</t>
  </si>
  <si>
    <t>SEMA SHOW</t>
  </si>
  <si>
    <t>24GESE24</t>
  </si>
  <si>
    <t>24GENE24</t>
  </si>
  <si>
    <t>Sept[30]-Oct[2]</t>
  </si>
  <si>
    <t>Setp[19-21]</t>
  </si>
  <si>
    <t>Auto Glass Week</t>
  </si>
  <si>
    <t>Miami, Florida</t>
  </si>
  <si>
    <t>Shutterfest</t>
  </si>
  <si>
    <t>St Louis</t>
  </si>
  <si>
    <t>Mar[26-28]</t>
  </si>
  <si>
    <t>April[2-4]</t>
  </si>
  <si>
    <t>Herralum</t>
  </si>
  <si>
    <t>Sept[3-5]</t>
  </si>
  <si>
    <t>Guadalajara</t>
  </si>
  <si>
    <t>TRADE SHOW SCHEDULE 2025</t>
  </si>
  <si>
    <t>Feb[5-6]</t>
  </si>
  <si>
    <t>May[7-8]</t>
  </si>
  <si>
    <t>Apr[22-24]</t>
  </si>
  <si>
    <t>Nov[4-6]</t>
  </si>
  <si>
    <t>Feb[4]</t>
  </si>
  <si>
    <t>Beacon Product Showcase</t>
  </si>
  <si>
    <t>Kissimmee FL</t>
  </si>
  <si>
    <t>Ontario CA</t>
  </si>
  <si>
    <t>Dec [10-12]</t>
  </si>
  <si>
    <t>IMP Alliance</t>
  </si>
  <si>
    <t xml:space="preserve">Raleigh, NC </t>
  </si>
  <si>
    <t>May[7-9]</t>
  </si>
  <si>
    <t>Oct [21-23]</t>
  </si>
  <si>
    <t>Nov[4-7]</t>
  </si>
  <si>
    <t>Sept[9-11]</t>
  </si>
  <si>
    <t>Mar[3]</t>
  </si>
  <si>
    <t>Jan[20-22]</t>
  </si>
  <si>
    <t>MCA - Winter</t>
  </si>
  <si>
    <t>Cape Coral, FL</t>
  </si>
  <si>
    <t>Glass Day Canada</t>
  </si>
  <si>
    <t>Vancourver CA</t>
  </si>
  <si>
    <t>May[10]</t>
  </si>
  <si>
    <t>MCA - Summer</t>
  </si>
  <si>
    <t>Jun[11]</t>
  </si>
  <si>
    <t>May[13-15]</t>
  </si>
  <si>
    <t>Scale Platform</t>
  </si>
  <si>
    <t>John</t>
  </si>
  <si>
    <t>Richelieu Open House</t>
  </si>
  <si>
    <t>Calgary</t>
  </si>
  <si>
    <t>Jul[8-10]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</si>
</sst>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&quot;$&quot;#,##0.00;\(&quot;$&quot;#,##0.00\)"/>
    <numFmt numFmtId="166" formatCode="mmmm\ d\,\ yyyy"/>
    <numFmt numFmtId="167" formatCode="mm/dd/yy;@"/>
  </numFmts>
  <fonts count="47" x14ac:knownFonts="1">
    <font>
      <sz val="10"/>
      <name val="Arial"/>
    </font>
    <font>
      <sz val="10"/>
      <name val="Arial"/>
      <family val="2"/>
    </font>
    <font>
      <sz val="12"/>
      <name val="System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u/>
      <sz val="11"/>
      <color rgb="FF0000FF"/>
      <name val="Calibri"/>
      <family val="1"/>
      <scheme val="major"/>
    </font>
    <font>
      <u/>
      <sz val="11"/>
      <color theme="10"/>
      <name val="Calibri"/>
      <family val="1"/>
      <scheme val="major"/>
    </font>
    <font>
      <sz val="11"/>
      <name val="Calibri"/>
      <family val="1"/>
      <scheme val="major"/>
    </font>
    <font>
      <sz val="11"/>
      <color rgb="FF000000"/>
      <name val="Calibri"/>
      <family val="1"/>
      <scheme val="major"/>
    </font>
    <font>
      <b/>
      <sz val="11"/>
      <color rgb="FF000000"/>
      <name val="Calibri"/>
      <family val="1"/>
      <scheme val="major"/>
    </font>
    <font>
      <u/>
      <sz val="10"/>
      <color rgb="FF0000FF"/>
      <name val="System"/>
      <family val="2"/>
    </font>
    <font>
      <b/>
      <u/>
      <sz val="10"/>
      <color rgb="FF0000FF"/>
      <name val="System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color rgb="FF0000FF"/>
      <name val="System"/>
      <family val="2"/>
    </font>
    <font>
      <sz val="11"/>
      <color rgb="FF92D050"/>
      <name val="Calibri"/>
      <family val="1"/>
      <scheme val="major"/>
    </font>
    <font>
      <b/>
      <u/>
      <sz val="11"/>
      <color rgb="FF0000FF"/>
      <name val="System"/>
      <family val="2"/>
    </font>
    <font>
      <u/>
      <sz val="11"/>
      <color rgb="FF800080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7" applyNumberFormat="0" applyAlignment="0" applyProtection="0"/>
    <xf numFmtId="0" fontId="13" fillId="28" borderId="18" applyNumberFormat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9" fillId="30" borderId="17" applyNumberFormat="0" applyAlignment="0" applyProtection="0"/>
    <xf numFmtId="0" fontId="20" fillId="0" borderId="22" applyNumberFormat="0" applyFill="0" applyAlignment="0" applyProtection="0"/>
    <xf numFmtId="0" fontId="21" fillId="31" borderId="0" applyNumberFormat="0" applyBorder="0" applyAlignment="0" applyProtection="0"/>
    <xf numFmtId="0" fontId="2" fillId="0" borderId="0"/>
    <xf numFmtId="0" fontId="9" fillId="32" borderId="23" applyNumberFormat="0" applyFont="0" applyAlignment="0" applyProtection="0"/>
    <xf numFmtId="0" fontId="22" fillId="27" borderId="24" applyNumberFormat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0" borderId="0" applyNumberFormat="0" applyFill="0" applyBorder="0" applyAlignment="0" applyProtection="0"/>
  </cellStyleXfs>
  <cellXfs count="228">
    <xf numFmtId="0" fontId="1" fillId="0" borderId="0" xfId="0" applyFont="1"/>
    <xf numFmtId="0" fontId="26" fillId="0" borderId="0" xfId="40" applyFont="1"/>
    <xf numFmtId="0" fontId="26" fillId="0" borderId="0" xfId="40" applyFont="1" applyAlignment="1">
      <alignment horizontal="center"/>
    </xf>
    <xf numFmtId="164" fontId="26" fillId="0" borderId="0" xfId="40" applyNumberFormat="1" applyFont="1"/>
    <xf numFmtId="0" fontId="27" fillId="0" borderId="0" xfId="40" applyFont="1" applyAlignment="1" applyProtection="1">
      <alignment horizontal="center"/>
      <protection locked="0"/>
    </xf>
    <xf numFmtId="164" fontId="27" fillId="0" borderId="0" xfId="40" applyNumberFormat="1" applyFont="1" applyAlignment="1" applyProtection="1">
      <alignment horizontal="center"/>
      <protection locked="0"/>
    </xf>
    <xf numFmtId="0" fontId="27" fillId="0" borderId="0" xfId="40" applyFont="1"/>
    <xf numFmtId="0" fontId="27" fillId="0" borderId="0" xfId="40" applyFont="1" applyAlignment="1">
      <alignment horizontal="center"/>
    </xf>
    <xf numFmtId="0" fontId="28" fillId="33" borderId="1" xfId="40" applyFont="1" applyFill="1" applyBorder="1" applyAlignment="1" applyProtection="1">
      <alignment horizontal="center"/>
      <protection locked="0"/>
    </xf>
    <xf numFmtId="14" fontId="27" fillId="0" borderId="0" xfId="40" applyNumberFormat="1" applyFont="1" applyProtection="1">
      <protection locked="0"/>
    </xf>
    <xf numFmtId="0" fontId="27" fillId="0" borderId="2" xfId="40" applyFont="1" applyBorder="1"/>
    <xf numFmtId="0" fontId="26" fillId="0" borderId="2" xfId="40" applyFont="1" applyBorder="1"/>
    <xf numFmtId="0" fontId="27" fillId="0" borderId="2" xfId="40" applyFont="1" applyBorder="1" applyAlignment="1" applyProtection="1">
      <alignment horizontal="center"/>
      <protection locked="0"/>
    </xf>
    <xf numFmtId="164" fontId="27" fillId="0" borderId="2" xfId="40" applyNumberFormat="1" applyFont="1" applyBorder="1" applyProtection="1">
      <protection locked="0"/>
    </xf>
    <xf numFmtId="165" fontId="27" fillId="0" borderId="2" xfId="40" applyNumberFormat="1" applyFont="1" applyBorder="1" applyProtection="1">
      <protection locked="0"/>
    </xf>
    <xf numFmtId="0" fontId="27" fillId="0" borderId="2" xfId="40" applyFont="1" applyBorder="1" applyAlignment="1">
      <alignment horizontal="center"/>
    </xf>
    <xf numFmtId="0" fontId="27" fillId="0" borderId="2" xfId="40" applyFont="1" applyBorder="1" applyProtection="1">
      <protection locked="0"/>
    </xf>
    <xf numFmtId="164" fontId="27" fillId="0" borderId="0" xfId="40" applyNumberFormat="1" applyFont="1" applyProtection="1">
      <protection locked="0"/>
    </xf>
    <xf numFmtId="7" fontId="27" fillId="0" borderId="0" xfId="40" applyNumberFormat="1" applyFont="1" applyAlignment="1" applyProtection="1">
      <alignment horizontal="right"/>
      <protection locked="0"/>
    </xf>
    <xf numFmtId="0" fontId="27" fillId="0" borderId="0" xfId="40" applyFont="1" applyProtection="1">
      <protection locked="0"/>
    </xf>
    <xf numFmtId="0" fontId="1" fillId="0" borderId="0" xfId="40" applyFont="1"/>
    <xf numFmtId="7" fontId="27" fillId="0" borderId="3" xfId="40" applyNumberFormat="1" applyFont="1" applyBorder="1" applyProtection="1">
      <protection locked="0"/>
    </xf>
    <xf numFmtId="0" fontId="27" fillId="0" borderId="3" xfId="40" applyFont="1" applyBorder="1" applyAlignment="1" applyProtection="1">
      <alignment horizontal="center"/>
      <protection locked="0"/>
    </xf>
    <xf numFmtId="0" fontId="27" fillId="0" borderId="3" xfId="40" applyFont="1" applyBorder="1" applyProtection="1">
      <protection locked="0"/>
    </xf>
    <xf numFmtId="0" fontId="28" fillId="33" borderId="2" xfId="40" applyFont="1" applyFill="1" applyBorder="1" applyAlignment="1" applyProtection="1">
      <alignment horizontal="center"/>
      <protection locked="0"/>
    </xf>
    <xf numFmtId="164" fontId="27" fillId="0" borderId="2" xfId="40" applyNumberFormat="1" applyFont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/>
    <xf numFmtId="167" fontId="26" fillId="0" borderId="0" xfId="40" applyNumberFormat="1" applyFont="1"/>
    <xf numFmtId="0" fontId="30" fillId="0" borderId="0" xfId="40" applyFont="1"/>
    <xf numFmtId="0" fontId="4" fillId="0" borderId="0" xfId="40" applyFont="1"/>
    <xf numFmtId="164" fontId="4" fillId="0" borderId="0" xfId="40" applyNumberFormat="1" applyFont="1" applyProtection="1">
      <protection locked="0"/>
    </xf>
    <xf numFmtId="0" fontId="3" fillId="0" borderId="4" xfId="40" applyFont="1" applyBorder="1" applyProtection="1">
      <protection locked="0"/>
    </xf>
    <xf numFmtId="164" fontId="3" fillId="0" borderId="5" xfId="40" applyNumberFormat="1" applyFont="1" applyBorder="1" applyProtection="1">
      <protection locked="0"/>
    </xf>
    <xf numFmtId="0" fontId="3" fillId="0" borderId="6" xfId="40" applyFont="1" applyBorder="1" applyProtection="1">
      <protection locked="0"/>
    </xf>
    <xf numFmtId="167" fontId="3" fillId="0" borderId="7" xfId="40" applyNumberFormat="1" applyFont="1" applyBorder="1" applyProtection="1">
      <protection locked="0"/>
    </xf>
    <xf numFmtId="164" fontId="3" fillId="0" borderId="8" xfId="40" applyNumberFormat="1" applyFont="1" applyBorder="1" applyProtection="1">
      <protection locked="0"/>
    </xf>
    <xf numFmtId="0" fontId="4" fillId="0" borderId="6" xfId="40" applyFont="1" applyBorder="1" applyProtection="1">
      <protection locked="0"/>
    </xf>
    <xf numFmtId="167" fontId="4" fillId="0" borderId="7" xfId="40" applyNumberFormat="1" applyFont="1" applyBorder="1" applyProtection="1">
      <protection locked="0"/>
    </xf>
    <xf numFmtId="164" fontId="4" fillId="0" borderId="8" xfId="40" applyNumberFormat="1" applyFont="1" applyBorder="1" applyProtection="1">
      <protection locked="0"/>
    </xf>
    <xf numFmtId="7" fontId="4" fillId="0" borderId="8" xfId="40" applyNumberFormat="1" applyFont="1" applyBorder="1" applyProtection="1">
      <protection locked="0"/>
    </xf>
    <xf numFmtId="0" fontId="4" fillId="0" borderId="9" xfId="40" applyFont="1" applyBorder="1" applyProtection="1">
      <protection locked="0"/>
    </xf>
    <xf numFmtId="164" fontId="4" fillId="0" borderId="10" xfId="40" applyNumberFormat="1" applyFont="1" applyBorder="1" applyProtection="1">
      <protection locked="0"/>
    </xf>
    <xf numFmtId="0" fontId="4" fillId="0" borderId="0" xfId="40" applyFont="1" applyProtection="1">
      <protection locked="0"/>
    </xf>
    <xf numFmtId="0" fontId="28" fillId="0" borderId="0" xfId="40" applyFont="1"/>
    <xf numFmtId="0" fontId="28" fillId="0" borderId="0" xfId="40" applyFont="1" applyProtection="1">
      <protection locked="0"/>
    </xf>
    <xf numFmtId="0" fontId="4" fillId="0" borderId="0" xfId="40" applyFont="1" applyAlignment="1" applyProtection="1">
      <alignment horizontal="center"/>
      <protection locked="0"/>
    </xf>
    <xf numFmtId="0" fontId="4" fillId="0" borderId="0" xfId="40" applyFont="1" applyAlignment="1">
      <alignment horizontal="center"/>
    </xf>
    <xf numFmtId="0" fontId="27" fillId="0" borderId="0" xfId="40" applyFont="1" applyAlignment="1" applyProtection="1">
      <alignment horizontal="left"/>
      <protection locked="0"/>
    </xf>
    <xf numFmtId="0" fontId="27" fillId="0" borderId="0" xfId="40" applyFont="1" applyAlignment="1" applyProtection="1">
      <alignment wrapText="1"/>
      <protection locked="0"/>
    </xf>
    <xf numFmtId="7" fontId="27" fillId="0" borderId="0" xfId="40" applyNumberFormat="1" applyFont="1" applyAlignment="1" applyProtection="1">
      <alignment horizontal="center"/>
      <protection locked="0"/>
    </xf>
    <xf numFmtId="166" fontId="4" fillId="0" borderId="0" xfId="40" applyNumberFormat="1" applyFont="1" applyAlignment="1">
      <alignment horizontal="center"/>
    </xf>
    <xf numFmtId="0" fontId="4" fillId="0" borderId="0" xfId="40" applyFont="1" applyAlignment="1">
      <alignment horizontal="left"/>
    </xf>
    <xf numFmtId="0" fontId="4" fillId="0" borderId="0" xfId="40" applyFont="1" applyAlignment="1">
      <alignment horizontal="center" wrapText="1"/>
    </xf>
    <xf numFmtId="164" fontId="1" fillId="0" borderId="0" xfId="0" applyNumberFormat="1" applyFont="1"/>
    <xf numFmtId="164" fontId="0" fillId="0" borderId="0" xfId="0" applyNumberFormat="1"/>
    <xf numFmtId="0" fontId="8" fillId="0" borderId="0" xfId="0" applyFont="1"/>
    <xf numFmtId="164" fontId="8" fillId="0" borderId="0" xfId="0" applyNumberFormat="1" applyFont="1"/>
    <xf numFmtId="14" fontId="8" fillId="0" borderId="0" xfId="0" applyNumberFormat="1" applyFont="1"/>
    <xf numFmtId="15" fontId="8" fillId="0" borderId="0" xfId="0" applyNumberFormat="1" applyFont="1"/>
    <xf numFmtId="164" fontId="8" fillId="0" borderId="11" xfId="0" applyNumberFormat="1" applyFont="1" applyBorder="1"/>
    <xf numFmtId="14" fontId="8" fillId="0" borderId="2" xfId="0" applyNumberFormat="1" applyFont="1" applyBorder="1" applyAlignment="1">
      <alignment horizontal="center"/>
    </xf>
    <xf numFmtId="15" fontId="6" fillId="0" borderId="2" xfId="0" applyNumberFormat="1" applyFont="1" applyBorder="1"/>
    <xf numFmtId="164" fontId="8" fillId="0" borderId="12" xfId="0" applyNumberFormat="1" applyFont="1" applyBorder="1"/>
    <xf numFmtId="164" fontId="8" fillId="0" borderId="2" xfId="0" applyNumberFormat="1" applyFont="1" applyBorder="1"/>
    <xf numFmtId="164" fontId="8" fillId="0" borderId="7" xfId="0" applyNumberFormat="1" applyFont="1" applyBorder="1"/>
    <xf numFmtId="164" fontId="8" fillId="0" borderId="2" xfId="0" applyNumberFormat="1" applyFon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29" fillId="0" borderId="0" xfId="40" applyFont="1" applyAlignment="1" applyProtection="1">
      <alignment wrapText="1"/>
      <protection locked="0"/>
    </xf>
    <xf numFmtId="16" fontId="0" fillId="0" borderId="0" xfId="0" applyNumberFormat="1"/>
    <xf numFmtId="164" fontId="27" fillId="0" borderId="0" xfId="40" applyNumberFormat="1" applyFont="1"/>
    <xf numFmtId="14" fontId="27" fillId="0" borderId="0" xfId="40" applyNumberFormat="1" applyFont="1" applyAlignment="1" applyProtection="1">
      <alignment horizontal="center"/>
      <protection locked="0"/>
    </xf>
    <xf numFmtId="18" fontId="27" fillId="0" borderId="0" xfId="40" applyNumberFormat="1" applyFont="1" applyAlignment="1" applyProtection="1">
      <alignment horizontal="center"/>
      <protection locked="0"/>
    </xf>
    <xf numFmtId="165" fontId="27" fillId="0" borderId="0" xfId="40" applyNumberFormat="1" applyFont="1" applyProtection="1">
      <protection locked="0"/>
    </xf>
    <xf numFmtId="3" fontId="27" fillId="0" borderId="0" xfId="40" applyNumberFormat="1" applyFont="1" applyAlignment="1" applyProtection="1">
      <alignment horizontal="center"/>
      <protection locked="0"/>
    </xf>
    <xf numFmtId="22" fontId="27" fillId="0" borderId="0" xfId="40" applyNumberFormat="1" applyFont="1" applyAlignment="1" applyProtection="1">
      <alignment horizontal="center"/>
      <protection locked="0"/>
    </xf>
    <xf numFmtId="17" fontId="27" fillId="0" borderId="0" xfId="40" applyNumberFormat="1" applyFont="1" applyAlignment="1">
      <alignment horizontal="center"/>
    </xf>
    <xf numFmtId="0" fontId="28" fillId="0" borderId="0" xfId="40" applyFont="1" applyAlignment="1" applyProtection="1">
      <alignment horizontal="center"/>
      <protection locked="0"/>
    </xf>
    <xf numFmtId="0" fontId="28" fillId="34" borderId="0" xfId="40" applyFont="1" applyFill="1" applyAlignment="1">
      <alignment horizontal="center"/>
    </xf>
    <xf numFmtId="0" fontId="28" fillId="35" borderId="12" xfId="40" applyFont="1" applyFill="1" applyBorder="1" applyAlignment="1" applyProtection="1">
      <alignment horizontal="center"/>
      <protection locked="0"/>
    </xf>
    <xf numFmtId="0" fontId="28" fillId="34" borderId="13" xfId="40" applyFont="1" applyFill="1" applyBorder="1" applyProtection="1">
      <protection locked="0"/>
    </xf>
    <xf numFmtId="0" fontId="28" fillId="34" borderId="13" xfId="40" applyFont="1" applyFill="1" applyBorder="1" applyAlignment="1">
      <alignment horizontal="center"/>
    </xf>
    <xf numFmtId="14" fontId="27" fillId="0" borderId="0" xfId="40" applyNumberFormat="1" applyFont="1" applyAlignment="1">
      <alignment horizontal="center"/>
    </xf>
    <xf numFmtId="1" fontId="27" fillId="0" borderId="2" xfId="40" applyNumberFormat="1" applyFont="1" applyBorder="1" applyAlignment="1" applyProtection="1">
      <alignment horizontal="center"/>
      <protection locked="0"/>
    </xf>
    <xf numFmtId="0" fontId="27" fillId="0" borderId="13" xfId="40" applyFont="1" applyBorder="1" applyAlignment="1" applyProtection="1">
      <alignment horizontal="center"/>
      <protection locked="0"/>
    </xf>
    <xf numFmtId="0" fontId="27" fillId="34" borderId="13" xfId="40" applyFont="1" applyFill="1" applyBorder="1" applyProtection="1">
      <protection locked="0"/>
    </xf>
    <xf numFmtId="0" fontId="27" fillId="34" borderId="0" xfId="40" applyFont="1" applyFill="1" applyAlignment="1" applyProtection="1">
      <alignment horizontal="center"/>
      <protection locked="0"/>
    </xf>
    <xf numFmtId="0" fontId="27" fillId="0" borderId="14" xfId="40" applyFont="1" applyBorder="1" applyAlignment="1">
      <alignment horizontal="center"/>
    </xf>
    <xf numFmtId="0" fontId="27" fillId="0" borderId="0" xfId="40" applyFont="1" applyAlignment="1">
      <alignment horizontal="center" wrapText="1"/>
    </xf>
    <xf numFmtId="0" fontId="28" fillId="36" borderId="0" xfId="40" applyFont="1" applyFill="1" applyAlignment="1" applyProtection="1">
      <alignment horizontal="center"/>
      <protection locked="0"/>
    </xf>
    <xf numFmtId="0" fontId="28" fillId="33" borderId="13" xfId="40" applyFont="1" applyFill="1" applyBorder="1" applyAlignment="1" applyProtection="1">
      <alignment horizontal="center"/>
      <protection locked="0"/>
    </xf>
    <xf numFmtId="14" fontId="27" fillId="0" borderId="1" xfId="40" applyNumberFormat="1" applyFont="1" applyBorder="1" applyProtection="1">
      <protection locked="0"/>
    </xf>
    <xf numFmtId="0" fontId="27" fillId="0" borderId="1" xfId="40" applyFont="1" applyBorder="1" applyAlignment="1" applyProtection="1">
      <alignment horizontal="center"/>
      <protection locked="0"/>
    </xf>
    <xf numFmtId="0" fontId="27" fillId="0" borderId="1" xfId="40" applyFont="1" applyBorder="1" applyAlignment="1">
      <alignment horizontal="center"/>
    </xf>
    <xf numFmtId="0" fontId="27" fillId="37" borderId="0" xfId="40" applyFont="1" applyFill="1" applyAlignment="1" applyProtection="1">
      <alignment horizontal="center"/>
      <protection locked="0"/>
    </xf>
    <xf numFmtId="0" fontId="27" fillId="0" borderId="0" xfId="40" applyFont="1" applyAlignment="1" applyProtection="1">
      <alignment horizontal="center" wrapText="1"/>
      <protection locked="0"/>
    </xf>
    <xf numFmtId="164" fontId="27" fillId="0" borderId="0" xfId="40" applyNumberFormat="1" applyFont="1" applyAlignment="1">
      <alignment wrapText="1"/>
    </xf>
    <xf numFmtId="16" fontId="27" fillId="0" borderId="0" xfId="40" applyNumberFormat="1" applyFont="1" applyAlignment="1">
      <alignment horizontal="center"/>
    </xf>
    <xf numFmtId="164" fontId="29" fillId="0" borderId="0" xfId="40" applyNumberFormat="1" applyFont="1"/>
    <xf numFmtId="0" fontId="26" fillId="0" borderId="1" xfId="40" applyFont="1" applyBorder="1"/>
    <xf numFmtId="164" fontId="27" fillId="0" borderId="1" xfId="40" applyNumberFormat="1" applyFont="1" applyBorder="1" applyProtection="1">
      <protection locked="0"/>
    </xf>
    <xf numFmtId="165" fontId="27" fillId="0" borderId="1" xfId="40" applyNumberFormat="1" applyFont="1" applyBorder="1" applyProtection="1">
      <protection locked="0"/>
    </xf>
    <xf numFmtId="0" fontId="27" fillId="0" borderId="1" xfId="40" applyFont="1" applyBorder="1" applyProtection="1">
      <protection locked="0"/>
    </xf>
    <xf numFmtId="164" fontId="27" fillId="0" borderId="3" xfId="40" applyNumberFormat="1" applyFont="1" applyBorder="1" applyProtection="1">
      <protection locked="0"/>
    </xf>
    <xf numFmtId="0" fontId="27" fillId="0" borderId="3" xfId="40" applyFont="1" applyBorder="1" applyAlignment="1">
      <alignment horizontal="center"/>
    </xf>
    <xf numFmtId="0" fontId="27" fillId="0" borderId="3" xfId="40" applyFont="1" applyBorder="1"/>
    <xf numFmtId="0" fontId="26" fillId="0" borderId="3" xfId="40" applyFont="1" applyBorder="1"/>
    <xf numFmtId="7" fontId="27" fillId="0" borderId="3" xfId="40" applyNumberFormat="1" applyFont="1" applyBorder="1" applyAlignment="1" applyProtection="1">
      <alignment horizontal="right"/>
      <protection locked="0"/>
    </xf>
    <xf numFmtId="167" fontId="4" fillId="0" borderId="15" xfId="40" applyNumberFormat="1" applyFont="1" applyBorder="1" applyProtection="1">
      <protection locked="0"/>
    </xf>
    <xf numFmtId="0" fontId="5" fillId="0" borderId="3" xfId="0" applyFont="1" applyBorder="1"/>
    <xf numFmtId="164" fontId="1" fillId="0" borderId="3" xfId="0" applyNumberFormat="1" applyFont="1" applyBorder="1"/>
    <xf numFmtId="0" fontId="31" fillId="0" borderId="0" xfId="36" applyFont="1" applyAlignment="1" applyProtection="1"/>
    <xf numFmtId="0" fontId="32" fillId="0" borderId="0" xfId="36" applyFont="1" applyAlignment="1" applyProtection="1"/>
    <xf numFmtId="0" fontId="33" fillId="0" borderId="0" xfId="0" applyFont="1"/>
    <xf numFmtId="0" fontId="34" fillId="0" borderId="0" xfId="40" applyFont="1" applyAlignment="1" applyProtection="1">
      <alignment horizontal="center"/>
      <protection locked="0"/>
    </xf>
    <xf numFmtId="0" fontId="34" fillId="0" borderId="0" xfId="40" applyFont="1" applyAlignment="1">
      <alignment horizontal="center"/>
    </xf>
    <xf numFmtId="0" fontId="34" fillId="0" borderId="0" xfId="40" applyFont="1"/>
    <xf numFmtId="0" fontId="34" fillId="0" borderId="2" xfId="40" applyFont="1" applyBorder="1" applyAlignment="1" applyProtection="1">
      <alignment horizontal="center"/>
      <protection locked="0"/>
    </xf>
    <xf numFmtId="0" fontId="34" fillId="0" borderId="2" xfId="40" applyFont="1" applyBorder="1" applyAlignment="1">
      <alignment horizontal="center"/>
    </xf>
    <xf numFmtId="0" fontId="34" fillId="0" borderId="2" xfId="40" applyFont="1" applyBorder="1"/>
    <xf numFmtId="164" fontId="34" fillId="0" borderId="0" xfId="40" applyNumberFormat="1" applyFont="1" applyProtection="1">
      <protection locked="0"/>
    </xf>
    <xf numFmtId="0" fontId="34" fillId="0" borderId="0" xfId="40" applyFont="1" applyProtection="1">
      <protection locked="0"/>
    </xf>
    <xf numFmtId="164" fontId="34" fillId="0" borderId="0" xfId="40" applyNumberFormat="1" applyFont="1"/>
    <xf numFmtId="164" fontId="33" fillId="0" borderId="0" xfId="0" applyNumberFormat="1" applyFont="1"/>
    <xf numFmtId="16" fontId="34" fillId="0" borderId="0" xfId="40" applyNumberFormat="1" applyFont="1" applyAlignment="1">
      <alignment horizontal="center"/>
    </xf>
    <xf numFmtId="0" fontId="36" fillId="0" borderId="0" xfId="36" applyFont="1" applyFill="1"/>
    <xf numFmtId="164" fontId="34" fillId="0" borderId="0" xfId="40" applyNumberFormat="1" applyFont="1" applyAlignment="1" applyProtection="1">
      <alignment horizontal="right"/>
      <protection locked="0"/>
    </xf>
    <xf numFmtId="0" fontId="36" fillId="0" borderId="0" xfId="36" applyFont="1"/>
    <xf numFmtId="0" fontId="37" fillId="0" borderId="0" xfId="36" applyFont="1" applyFill="1"/>
    <xf numFmtId="0" fontId="37" fillId="0" borderId="0" xfId="36" applyFont="1" applyFill="1" applyBorder="1" applyAlignment="1" applyProtection="1">
      <alignment horizontal="left"/>
      <protection locked="0"/>
    </xf>
    <xf numFmtId="0" fontId="7" fillId="0" borderId="0" xfId="0" applyFont="1"/>
    <xf numFmtId="0" fontId="39" fillId="0" borderId="0" xfId="0" applyFont="1" applyAlignment="1">
      <alignment vertical="center"/>
    </xf>
    <xf numFmtId="0" fontId="36" fillId="0" borderId="0" xfId="36" applyFont="1" applyFill="1" applyBorder="1" applyAlignment="1" applyProtection="1">
      <alignment horizontal="left"/>
      <protection locked="0"/>
    </xf>
    <xf numFmtId="0" fontId="34" fillId="0" borderId="0" xfId="40" applyFont="1" applyAlignment="1">
      <alignment horizontal="center" vertical="center"/>
    </xf>
    <xf numFmtId="0" fontId="34" fillId="0" borderId="0" xfId="40" applyFont="1" applyAlignment="1" applyProtection="1">
      <alignment horizontal="center" vertical="center"/>
      <protection locked="0"/>
    </xf>
    <xf numFmtId="0" fontId="34" fillId="0" borderId="2" xfId="40" applyFont="1" applyBorder="1" applyAlignment="1" applyProtection="1">
      <alignment horizontal="center" vertical="center"/>
      <protection locked="0"/>
    </xf>
    <xf numFmtId="1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 vertical="center"/>
    </xf>
    <xf numFmtId="164" fontId="34" fillId="0" borderId="2" xfId="40" applyNumberFormat="1" applyFont="1" applyBorder="1" applyProtection="1">
      <protection locked="0"/>
    </xf>
    <xf numFmtId="0" fontId="33" fillId="0" borderId="2" xfId="0" applyFont="1" applyBorder="1"/>
    <xf numFmtId="0" fontId="34" fillId="0" borderId="2" xfId="40" applyFont="1" applyBorder="1" applyProtection="1">
      <protection locked="0"/>
    </xf>
    <xf numFmtId="0" fontId="34" fillId="0" borderId="11" xfId="40" applyFont="1" applyBorder="1" applyAlignment="1">
      <alignment horizontal="center"/>
    </xf>
    <xf numFmtId="0" fontId="34" fillId="0" borderId="7" xfId="40" applyFont="1" applyBorder="1" applyAlignment="1">
      <alignment horizontal="center"/>
    </xf>
    <xf numFmtId="164" fontId="34" fillId="0" borderId="2" xfId="40" applyNumberFormat="1" applyFont="1" applyBorder="1" applyAlignment="1" applyProtection="1">
      <alignment horizontal="right"/>
      <protection locked="0"/>
    </xf>
    <xf numFmtId="0" fontId="36" fillId="0" borderId="2" xfId="36" applyFont="1" applyFill="1" applyBorder="1"/>
    <xf numFmtId="0" fontId="34" fillId="0" borderId="26" xfId="40" applyFont="1" applyBorder="1" applyAlignment="1">
      <alignment horizontal="center"/>
    </xf>
    <xf numFmtId="164" fontId="34" fillId="0" borderId="26" xfId="40" applyNumberFormat="1" applyFont="1" applyBorder="1"/>
    <xf numFmtId="0" fontId="34" fillId="0" borderId="26" xfId="40" applyFont="1" applyBorder="1"/>
    <xf numFmtId="0" fontId="34" fillId="0" borderId="26" xfId="40" applyFont="1" applyBorder="1" applyAlignment="1">
      <alignment horizontal="center" vertical="center"/>
    </xf>
    <xf numFmtId="0" fontId="34" fillId="0" borderId="30" xfId="40" applyFont="1" applyBorder="1" applyAlignment="1">
      <alignment horizontal="center"/>
    </xf>
    <xf numFmtId="0" fontId="34" fillId="0" borderId="26" xfId="40" applyFont="1" applyBorder="1" applyAlignment="1">
      <alignment horizontal="left"/>
    </xf>
    <xf numFmtId="7" fontId="34" fillId="0" borderId="0" xfId="40" applyNumberFormat="1" applyFont="1" applyProtection="1">
      <protection locked="0"/>
    </xf>
    <xf numFmtId="0" fontId="34" fillId="0" borderId="0" xfId="40" applyFont="1" applyAlignment="1" applyProtection="1">
      <alignment horizontal="left"/>
      <protection locked="0"/>
    </xf>
    <xf numFmtId="0" fontId="34" fillId="38" borderId="27" xfId="40" applyFont="1" applyFill="1" applyBorder="1" applyAlignment="1">
      <alignment horizontal="center"/>
    </xf>
    <xf numFmtId="164" fontId="34" fillId="38" borderId="28" xfId="40" applyNumberFormat="1" applyFont="1" applyFill="1" applyBorder="1"/>
    <xf numFmtId="0" fontId="34" fillId="38" borderId="28" xfId="40" applyFont="1" applyFill="1" applyBorder="1" applyAlignment="1">
      <alignment horizontal="center"/>
    </xf>
    <xf numFmtId="0" fontId="35" fillId="33" borderId="28" xfId="40" applyFont="1" applyFill="1" applyBorder="1" applyAlignment="1" applyProtection="1">
      <alignment horizontal="center"/>
      <protection locked="0"/>
    </xf>
    <xf numFmtId="0" fontId="34" fillId="38" borderId="28" xfId="40" applyFont="1" applyFill="1" applyBorder="1"/>
    <xf numFmtId="0" fontId="34" fillId="38" borderId="28" xfId="40" applyFont="1" applyFill="1" applyBorder="1" applyAlignment="1">
      <alignment horizontal="center" vertical="center"/>
    </xf>
    <xf numFmtId="0" fontId="34" fillId="38" borderId="29" xfId="40" applyFont="1" applyFill="1" applyBorder="1" applyAlignment="1">
      <alignment horizontal="center"/>
    </xf>
    <xf numFmtId="0" fontId="34" fillId="38" borderId="32" xfId="40" applyFont="1" applyFill="1" applyBorder="1" applyAlignment="1">
      <alignment horizontal="center"/>
    </xf>
    <xf numFmtId="0" fontId="34" fillId="0" borderId="11" xfId="40" applyFont="1" applyBorder="1" applyAlignment="1" applyProtection="1">
      <alignment horizontal="center"/>
      <protection locked="0"/>
    </xf>
    <xf numFmtId="0" fontId="38" fillId="0" borderId="11" xfId="0" applyFont="1" applyBorder="1"/>
    <xf numFmtId="0" fontId="38" fillId="0" borderId="30" xfId="0" applyFont="1" applyBorder="1"/>
    <xf numFmtId="0" fontId="34" fillId="38" borderId="33" xfId="40" applyFont="1" applyFill="1" applyBorder="1" applyAlignment="1">
      <alignment horizontal="center" vertical="center"/>
    </xf>
    <xf numFmtId="0" fontId="34" fillId="38" borderId="34" xfId="40" applyFont="1" applyFill="1" applyBorder="1" applyAlignment="1">
      <alignment horizontal="center" vertical="center"/>
    </xf>
    <xf numFmtId="0" fontId="35" fillId="33" borderId="34" xfId="40" applyFont="1" applyFill="1" applyBorder="1" applyAlignment="1" applyProtection="1">
      <alignment horizontal="center" vertical="center"/>
      <protection locked="0"/>
    </xf>
    <xf numFmtId="0" fontId="34" fillId="38" borderId="35" xfId="40" applyFont="1" applyFill="1" applyBorder="1" applyAlignment="1">
      <alignment horizontal="center" vertical="center"/>
    </xf>
    <xf numFmtId="164" fontId="34" fillId="38" borderId="34" xfId="40" applyNumberFormat="1" applyFont="1" applyFill="1" applyBorder="1" applyAlignment="1">
      <alignment horizontal="center" vertical="center"/>
    </xf>
    <xf numFmtId="164" fontId="33" fillId="0" borderId="0" xfId="40" applyNumberFormat="1" applyFont="1"/>
    <xf numFmtId="0" fontId="40" fillId="0" borderId="0" xfId="36" applyFont="1" applyFill="1"/>
    <xf numFmtId="0" fontId="6" fillId="0" borderId="0" xfId="0" applyFont="1" applyAlignment="1">
      <alignment vertical="center"/>
    </xf>
    <xf numFmtId="0" fontId="34" fillId="0" borderId="37" xfId="40" applyFont="1" applyBorder="1" applyAlignment="1">
      <alignment horizontal="center"/>
    </xf>
    <xf numFmtId="164" fontId="34" fillId="0" borderId="37" xfId="40" applyNumberFormat="1" applyFont="1" applyBorder="1"/>
    <xf numFmtId="0" fontId="34" fillId="0" borderId="37" xfId="40" applyFont="1" applyBorder="1"/>
    <xf numFmtId="0" fontId="34" fillId="0" borderId="37" xfId="40" applyFont="1" applyBorder="1" applyAlignment="1">
      <alignment horizontal="center" vertical="center"/>
    </xf>
    <xf numFmtId="0" fontId="34" fillId="0" borderId="36" xfId="40" applyFont="1" applyBorder="1" applyAlignment="1">
      <alignment horizontal="center"/>
    </xf>
    <xf numFmtId="0" fontId="40" fillId="0" borderId="0" xfId="36" applyFont="1"/>
    <xf numFmtId="0" fontId="34" fillId="0" borderId="13" xfId="40" applyFont="1" applyBorder="1" applyAlignment="1">
      <alignment horizontal="center" vertical="center"/>
    </xf>
    <xf numFmtId="0" fontId="34" fillId="0" borderId="31" xfId="40" applyFont="1" applyBorder="1" applyAlignment="1">
      <alignment horizontal="center" vertical="center"/>
    </xf>
    <xf numFmtId="0" fontId="34" fillId="38" borderId="38" xfId="40" applyFont="1" applyFill="1" applyBorder="1" applyAlignment="1">
      <alignment horizontal="center" vertical="center"/>
    </xf>
    <xf numFmtId="164" fontId="41" fillId="0" borderId="0" xfId="40" applyNumberFormat="1" applyFont="1"/>
    <xf numFmtId="164" fontId="34" fillId="0" borderId="0" xfId="40" applyNumberFormat="1" applyFont="1" applyAlignment="1">
      <alignment horizontal="center" vertical="center"/>
    </xf>
    <xf numFmtId="0" fontId="34" fillId="0" borderId="11" xfId="40" applyFont="1" applyBorder="1" applyAlignment="1">
      <alignment horizontal="center" vertical="center"/>
    </xf>
    <xf numFmtId="0" fontId="40" fillId="0" borderId="0" xfId="36" applyFont="1" applyFill="1" applyBorder="1" applyAlignment="1" applyProtection="1">
      <alignment horizontal="left" vertical="center"/>
      <protection locked="0"/>
    </xf>
    <xf numFmtId="0" fontId="34" fillId="0" borderId="0" xfId="40" applyFont="1" applyAlignment="1">
      <alignment horizontal="left" vertical="center"/>
    </xf>
    <xf numFmtId="0" fontId="39" fillId="0" borderId="0" xfId="0" applyFont="1"/>
    <xf numFmtId="0" fontId="34" fillId="0" borderId="32" xfId="40" applyFont="1" applyBorder="1" applyAlignment="1">
      <alignment horizontal="center" vertical="center"/>
    </xf>
    <xf numFmtId="164" fontId="34" fillId="0" borderId="0" xfId="40" applyNumberFormat="1" applyFont="1" applyAlignment="1">
      <alignment horizontal="right" vertical="center"/>
    </xf>
    <xf numFmtId="164" fontId="33" fillId="0" borderId="0" xfId="40" applyNumberFormat="1" applyFont="1" applyAlignment="1">
      <alignment horizontal="right" vertical="center"/>
    </xf>
    <xf numFmtId="0" fontId="34" fillId="0" borderId="13" xfId="40" applyFont="1" applyBorder="1" applyAlignment="1" applyProtection="1">
      <alignment horizontal="center" vertical="center" wrapText="1"/>
      <protection locked="0"/>
    </xf>
    <xf numFmtId="0" fontId="34" fillId="0" borderId="31" xfId="40" applyFont="1" applyBorder="1" applyAlignment="1" applyProtection="1">
      <alignment horizontal="center" vertical="center" wrapText="1"/>
      <protection locked="0"/>
    </xf>
    <xf numFmtId="0" fontId="34" fillId="33" borderId="34" xfId="40" applyFont="1" applyFill="1" applyBorder="1" applyAlignment="1" applyProtection="1">
      <alignment horizontal="center" vertical="center"/>
      <protection locked="0"/>
    </xf>
    <xf numFmtId="0" fontId="44" fillId="0" borderId="0" xfId="36"/>
    <xf numFmtId="0" fontId="42" fillId="0" borderId="0" xfId="36" applyFont="1" applyFill="1"/>
    <xf numFmtId="0" fontId="42" fillId="0" borderId="0" xfId="36" applyFont="1" applyFill="1" applyBorder="1" applyAlignment="1" applyProtection="1">
      <alignment horizontal="left"/>
      <protection locked="0"/>
    </xf>
    <xf numFmtId="0" fontId="40" fillId="0" borderId="0" xfId="36" applyFont="1" applyFill="1" applyBorder="1"/>
    <xf numFmtId="0" fontId="40" fillId="0" borderId="0" xfId="36" applyFont="1" applyFill="1" applyBorder="1" applyAlignment="1" applyProtection="1">
      <alignment horizontal="left"/>
      <protection locked="0"/>
    </xf>
    <xf numFmtId="0" fontId="44" fillId="0" borderId="0" xfId="36" applyFill="1"/>
    <xf numFmtId="0" fontId="44" fillId="0" borderId="0" xfId="36" applyFill="1" applyBorder="1" applyAlignment="1" applyProtection="1">
      <alignment horizontal="left" vertical="center"/>
      <protection locked="0"/>
    </xf>
    <xf numFmtId="0" fontId="43" fillId="0" borderId="0" xfId="30"/>
    <xf numFmtId="0" fontId="34" fillId="0" borderId="11" xfId="40" applyFont="1" applyBorder="1"/>
    <xf numFmtId="0" fontId="34" fillId="0" borderId="12" xfId="40" applyFont="1" applyBorder="1"/>
    <xf numFmtId="0" fontId="45" fillId="0" borderId="0" xfId="36" applyFont="1"/>
    <xf numFmtId="0" fontId="33" fillId="0" borderId="0" xfId="40" applyFont="1" applyAlignment="1">
      <alignment horizontal="center" vertical="center"/>
    </xf>
    <xf numFmtId="164" fontId="46" fillId="0" borderId="0" xfId="40" applyNumberFormat="1" applyFont="1"/>
    <xf numFmtId="164" fontId="33" fillId="0" borderId="37" xfId="40" applyNumberFormat="1" applyFont="1" applyBorder="1"/>
    <xf numFmtId="0" fontId="44" fillId="0" borderId="0" xfId="36" applyAlignment="1" applyProtection="1">
      <alignment horizontal="left" vertical="center"/>
      <protection locked="0"/>
    </xf>
    <xf numFmtId="0" fontId="34" fillId="0" borderId="1" xfId="40" applyFont="1" applyBorder="1" applyAlignment="1">
      <alignment horizontal="center"/>
    </xf>
    <xf numFmtId="164" fontId="34" fillId="0" borderId="1" xfId="40" applyNumberFormat="1" applyFont="1" applyBorder="1"/>
    <xf numFmtId="0" fontId="34" fillId="0" borderId="1" xfId="40" applyFont="1" applyBorder="1"/>
    <xf numFmtId="0" fontId="34" fillId="0" borderId="1" xfId="40" applyFont="1" applyBorder="1" applyAlignment="1">
      <alignment horizontal="center" vertical="center"/>
    </xf>
    <xf numFmtId="0" fontId="34" fillId="0" borderId="14" xfId="40" applyFont="1" applyBorder="1" applyAlignment="1">
      <alignment horizontal="center"/>
    </xf>
    <xf numFmtId="0" fontId="34" fillId="0" borderId="13" xfId="40" applyFont="1" applyBorder="1" applyAlignment="1" applyProtection="1">
      <alignment horizontal="center" vertical="center"/>
      <protection locked="0"/>
    </xf>
    <xf numFmtId="0" fontId="34" fillId="0" borderId="31" xfId="40" applyFont="1" applyBorder="1" applyAlignment="1" applyProtection="1">
      <alignment horizontal="center" vertical="center"/>
      <protection locked="0"/>
    </xf>
    <xf numFmtId="164" fontId="34" fillId="0" borderId="13" xfId="40" applyNumberFormat="1" applyFont="1" applyBorder="1" applyAlignment="1" applyProtection="1">
      <alignment horizontal="center" vertical="center" wrapText="1"/>
      <protection locked="0"/>
    </xf>
    <xf numFmtId="164" fontId="34" fillId="0" borderId="31" xfId="40" applyNumberFormat="1" applyFont="1" applyBorder="1" applyAlignment="1" applyProtection="1">
      <alignment horizontal="center" vertical="center" wrapText="1"/>
      <protection locked="0"/>
    </xf>
    <xf numFmtId="0" fontId="34" fillId="0" borderId="13" xfId="40" applyFont="1" applyBorder="1" applyAlignment="1" applyProtection="1">
      <alignment horizontal="center" vertical="center" wrapText="1"/>
      <protection locked="0"/>
    </xf>
    <xf numFmtId="0" fontId="34" fillId="0" borderId="31" xfId="40" applyFont="1" applyBorder="1" applyAlignment="1" applyProtection="1">
      <alignment horizontal="center" vertical="center" wrapText="1"/>
      <protection locked="0"/>
    </xf>
    <xf numFmtId="0" fontId="34" fillId="0" borderId="14" xfId="40" applyFont="1" applyBorder="1" applyAlignment="1">
      <alignment horizontal="center" vertical="center"/>
    </xf>
    <xf numFmtId="0" fontId="34" fillId="0" borderId="30" xfId="40" applyFont="1" applyBorder="1" applyAlignment="1">
      <alignment horizontal="center" vertical="center"/>
    </xf>
    <xf numFmtId="0" fontId="34" fillId="0" borderId="13" xfId="40" applyFont="1" applyBorder="1" applyAlignment="1">
      <alignment horizontal="center" vertical="center"/>
    </xf>
    <xf numFmtId="0" fontId="34" fillId="0" borderId="31" xfId="40" applyFont="1" applyBorder="1" applyAlignment="1">
      <alignment horizontal="center" vertical="center"/>
    </xf>
    <xf numFmtId="0" fontId="7" fillId="33" borderId="16" xfId="0" applyFont="1" applyFill="1" applyBorder="1" applyAlignment="1">
      <alignment horizontal="center"/>
    </xf>
    <xf numFmtId="0" fontId="7" fillId="3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33" borderId="0" xfId="0" applyFont="1" applyFill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Explanatory Text" xfId="29" builtinId="53" customBuiltin="1"/>
    <cellStyle name="Followed Hyperlink" xfId="30" builtinId="9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TradeShow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8FFF9C"/>
      <color rgb="FF99FF99"/>
      <color rgb="FFA3FFA7"/>
      <color rgb="FFC9FFC9"/>
      <color rgb="FFABFFAF"/>
      <color rgb="FFB7FFB9"/>
      <color rgb="FF0000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JUMBO\Tradeshows\2016\Glass%20Build%20America.pdf" TargetMode="External"/><Relationship Id="rId21" Type="http://schemas.openxmlformats.org/officeDocument/2006/relationships/hyperlink" Target="file:///\\Jumbo\Tradeshows\2011\Worksite%20Health.pdf" TargetMode="External"/><Relationship Id="rId63" Type="http://schemas.openxmlformats.org/officeDocument/2006/relationships/hyperlink" Target="file:///\\JUMBO\Tradeshows\2013\Expo%20Manufactura.pdf" TargetMode="External"/><Relationship Id="rId159" Type="http://schemas.openxmlformats.org/officeDocument/2006/relationships/hyperlink" Target="file:///\\JUMBO\Tradeshows\2017\Training\CRL%20DC3%20Training.pdf" TargetMode="External"/><Relationship Id="rId170" Type="http://schemas.openxmlformats.org/officeDocument/2006/relationships/hyperlink" Target="file:///\\JUMBO\Tradeshows\2018\Training\Garibaldi%20Glass%20Days.pdf" TargetMode="External"/><Relationship Id="rId226" Type="http://schemas.openxmlformats.org/officeDocument/2006/relationships/hyperlink" Target="file:///\\JUMBO\Tradeshows\2023\Meetings\BEC%20Conference.pdf" TargetMode="External"/><Relationship Id="rId268" Type="http://schemas.openxmlformats.org/officeDocument/2006/relationships/hyperlink" Target="file:///\\JUMBO\Tradeshows\2025\Training\Scale%20Platform.pdf" TargetMode="External"/><Relationship Id="rId11" Type="http://schemas.openxmlformats.org/officeDocument/2006/relationships/hyperlink" Target="file:///\\Jumbo\Tradeshows\2011\Con%20Expo.pdf" TargetMode="External"/><Relationship Id="rId32" Type="http://schemas.openxmlformats.org/officeDocument/2006/relationships/hyperlink" Target="file:///\\Jumbo\Tradeshows\2012\Metalcon%20(Oct).pdf" TargetMode="External"/><Relationship Id="rId53" Type="http://schemas.openxmlformats.org/officeDocument/2006/relationships/hyperlink" Target="file:///\\Jumbo\Tradeshows\2012\Western%20CPE%20San%20Antonio%20(Nov).pdf" TargetMode="External"/><Relationship Id="rId74" Type="http://schemas.openxmlformats.org/officeDocument/2006/relationships/hyperlink" Target="file:///\\JUMBO\Tradeshows\2014\International%20Roofing.pdf" TargetMode="External"/><Relationship Id="rId128" Type="http://schemas.openxmlformats.org/officeDocument/2006/relationships/hyperlink" Target="file:///\\JUMBO\Tradeshows\2016\Customer%20Visit\Grainger%20visit.pdf" TargetMode="External"/><Relationship Id="rId149" Type="http://schemas.openxmlformats.org/officeDocument/2006/relationships/hyperlink" Target="file:///\\JUMBO\Tradeshows\2017\Customer%20Visits\Brazil%20Visit.pdf" TargetMode="External"/><Relationship Id="rId5" Type="http://schemas.openxmlformats.org/officeDocument/2006/relationships/hyperlink" Target="file:///\\Jumbo\Tradeshows\2010\STAFDA.pdf" TargetMode="External"/><Relationship Id="rId95" Type="http://schemas.openxmlformats.org/officeDocument/2006/relationships/hyperlink" Target="file:///\\JUMBO\Tradeshows\2014\Visual%20Connect.pdf" TargetMode="External"/><Relationship Id="rId160" Type="http://schemas.openxmlformats.org/officeDocument/2006/relationships/hyperlink" Target="file:///\\JUMBO\Tradeshows\2018\Coastal%20Construction.pdf" TargetMode="External"/><Relationship Id="rId181" Type="http://schemas.openxmlformats.org/officeDocument/2006/relationships/hyperlink" Target="file:///\\JUMBO\Tradeshows\2019\Costal%20Construction.pdf" TargetMode="External"/><Relationship Id="rId216" Type="http://schemas.openxmlformats.org/officeDocument/2006/relationships/hyperlink" Target="file:///\\JUMBO\Tradeshows\2022\MBCEA.pdf" TargetMode="External"/><Relationship Id="rId237" Type="http://schemas.openxmlformats.org/officeDocument/2006/relationships/hyperlink" Target="file:///\\JUMBO\Tradeshows\2024\Training\BEC.pdf" TargetMode="External"/><Relationship Id="rId258" Type="http://schemas.openxmlformats.org/officeDocument/2006/relationships/hyperlink" Target="https://glasstexpo.com/" TargetMode="External"/><Relationship Id="rId22" Type="http://schemas.openxmlformats.org/officeDocument/2006/relationships/hyperlink" Target="file:///\\Jumbo\Tradeshows\2011\Glass%20Expo%20Northeast.pdf" TargetMode="External"/><Relationship Id="rId43" Type="http://schemas.openxmlformats.org/officeDocument/2006/relationships/hyperlink" Target="file:///\\Jumbo\Tradeshows\2012\MSCPA%20Helena%20(March).pdf" TargetMode="External"/><Relationship Id="rId64" Type="http://schemas.openxmlformats.org/officeDocument/2006/relationships/hyperlink" Target="file:///\\JUMBO\Tradeshows\2013\Glass%20Expo%20Northeast.pdf" TargetMode="External"/><Relationship Id="rId118" Type="http://schemas.openxmlformats.org/officeDocument/2006/relationships/hyperlink" Target="file:///\\JUMBO\Tradeshows\2016\Metalcon.pdf" TargetMode="External"/><Relationship Id="rId139" Type="http://schemas.openxmlformats.org/officeDocument/2006/relationships/hyperlink" Target="file:///\\JUMBO\Tradeshows\2017\Training\ASME%20Phoenix.pdf" TargetMode="External"/><Relationship Id="rId85" Type="http://schemas.openxmlformats.org/officeDocument/2006/relationships/hyperlink" Target="file:///\\JUMBO\Tradeshows\2014\Glass%20Texpo.pdf" TargetMode="External"/><Relationship Id="rId150" Type="http://schemas.openxmlformats.org/officeDocument/2006/relationships/hyperlink" Target="file:///\\JUMBO\Tradeshows\2017\Training\GBTA.pdf" TargetMode="External"/><Relationship Id="rId171" Type="http://schemas.openxmlformats.org/officeDocument/2006/relationships/hyperlink" Target="file:///\\JUMBO\Tradeshows\2018\Customer%20Visit\GGR%20&amp;%20Bohle.pdf" TargetMode="External"/><Relationship Id="rId192" Type="http://schemas.openxmlformats.org/officeDocument/2006/relationships/hyperlink" Target="file:///\\JUMBO\Tradeshows\2019\Fabtech.pdf" TargetMode="External"/><Relationship Id="rId206" Type="http://schemas.openxmlformats.org/officeDocument/2006/relationships/hyperlink" Target="file:///\\JUMBO\Tradeshows\2021\Auto%20Glass%20-%20International%20Window%20Film.pdf" TargetMode="External"/><Relationship Id="rId227" Type="http://schemas.openxmlformats.org/officeDocument/2006/relationships/hyperlink" Target="file:///\\JUMBO\Tradeshows\2023\MBCEA.pdf" TargetMode="External"/><Relationship Id="rId248" Type="http://schemas.openxmlformats.org/officeDocument/2006/relationships/hyperlink" Target="https://autoglassweek.com/" TargetMode="External"/><Relationship Id="rId269" Type="http://schemas.openxmlformats.org/officeDocument/2006/relationships/hyperlink" Target="file:///\\JUMBO\Tradeshows\2025\Auto%20Glass%20Week.pdf" TargetMode="External"/><Relationship Id="rId12" Type="http://schemas.openxmlformats.org/officeDocument/2006/relationships/hyperlink" Target="file:///\\Jumbo\Tradeshows\2011\Coverings.pdf" TargetMode="External"/><Relationship Id="rId33" Type="http://schemas.openxmlformats.org/officeDocument/2006/relationships/hyperlink" Target="file:///\\Jumbo\Tradeshows\2012\ASME%20Phoenix%20(Jan).pdf" TargetMode="External"/><Relationship Id="rId108" Type="http://schemas.openxmlformats.org/officeDocument/2006/relationships/hyperlink" Target="file:///\\JUMBO\Tradeshows\2015\Interop.pdf" TargetMode="External"/><Relationship Id="rId129" Type="http://schemas.openxmlformats.org/officeDocument/2006/relationships/hyperlink" Target="file:///\\JUMBO\Tradeshows\2016\2016%20Training\Interop.pdf" TargetMode="External"/><Relationship Id="rId54" Type="http://schemas.openxmlformats.org/officeDocument/2006/relationships/hyperlink" Target="file:///\\Jumbo\Tradeshows\2012\Chad%20Training%20Fred%20Pryor.pdf" TargetMode="External"/><Relationship Id="rId75" Type="http://schemas.openxmlformats.org/officeDocument/2006/relationships/hyperlink" Target="file:///\\JUMBO\Tradeshows\2014\StonExpo.pdf" TargetMode="External"/><Relationship Id="rId96" Type="http://schemas.openxmlformats.org/officeDocument/2006/relationships/hyperlink" Target="file:///\\JUMBO\Tradeshows\2014\Research%20Trip.pdf" TargetMode="External"/><Relationship Id="rId140" Type="http://schemas.openxmlformats.org/officeDocument/2006/relationships/hyperlink" Target="file:///\\JUMBO\Tradeshows\2017\Glass%20Expo%20West.pdf" TargetMode="External"/><Relationship Id="rId161" Type="http://schemas.openxmlformats.org/officeDocument/2006/relationships/hyperlink" Target="file:///\\JUMBO\Tradeshows\2017\Customer%20Visits\Glastechnik.pdf" TargetMode="External"/><Relationship Id="rId182" Type="http://schemas.openxmlformats.org/officeDocument/2006/relationships/hyperlink" Target="file:///\\JUMBO\Tradeshows\2019\Customer%20Visit\DBI.pdf" TargetMode="External"/><Relationship Id="rId217" Type="http://schemas.openxmlformats.org/officeDocument/2006/relationships/hyperlink" Target="file:///\\JUMBO\Tradeshows\2022\Coastal%20Construction.pdf" TargetMode="External"/><Relationship Id="rId6" Type="http://schemas.openxmlformats.org/officeDocument/2006/relationships/hyperlink" Target="file:///\\Jumbo\Tradeshows\2010\Solar%20Power.pdf" TargetMode="External"/><Relationship Id="rId238" Type="http://schemas.openxmlformats.org/officeDocument/2006/relationships/hyperlink" Target="file:///\\jumbo\Tradeshows\2024\Surfaces.pdf" TargetMode="External"/><Relationship Id="rId259" Type="http://schemas.openxmlformats.org/officeDocument/2006/relationships/hyperlink" Target="file:///\\JUMBO\Tradeshows\2025\Beacon%20Product%20Showcase.pdf" TargetMode="External"/><Relationship Id="rId23" Type="http://schemas.openxmlformats.org/officeDocument/2006/relationships/hyperlink" Target="file:///\\Jumbo\Tradeshows\2011\Solidworks%20Roberta.pdf" TargetMode="External"/><Relationship Id="rId119" Type="http://schemas.openxmlformats.org/officeDocument/2006/relationships/hyperlink" Target="file:///\\JUMBO\Tradeshows\2015\ASME%20-%20St%20Petersburg.pdf" TargetMode="External"/><Relationship Id="rId270" Type="http://schemas.openxmlformats.org/officeDocument/2006/relationships/hyperlink" Target="file:///\\JUMBO\Tradeshows\2025\Meeting\BEC.pdf" TargetMode="External"/><Relationship Id="rId44" Type="http://schemas.openxmlformats.org/officeDocument/2006/relationships/hyperlink" Target="file:///\\Jumbo\Tradeshows\2012\Minnesota%20Vendor%20Visits%20(August).pdf" TargetMode="External"/><Relationship Id="rId65" Type="http://schemas.openxmlformats.org/officeDocument/2006/relationships/hyperlink" Target="file:///\\JUMBO\Tradeshows\2013\Interop.pdf" TargetMode="External"/><Relationship Id="rId86" Type="http://schemas.openxmlformats.org/officeDocument/2006/relationships/hyperlink" Target="file:///\\JUMBO\Tradeshows\2014\Metalcon.pdf" TargetMode="External"/><Relationship Id="rId130" Type="http://schemas.openxmlformats.org/officeDocument/2006/relationships/hyperlink" Target="file:///\\JUMBO\Tradeshows\2016\MBCEA.pdf" TargetMode="External"/><Relationship Id="rId151" Type="http://schemas.openxmlformats.org/officeDocument/2006/relationships/hyperlink" Target="file:///\\JUMBO\Tradeshows\2017\Customer%20Visits\Ventana%20Training,%20visit%20Viracon.pdf" TargetMode="External"/><Relationship Id="rId172" Type="http://schemas.openxmlformats.org/officeDocument/2006/relationships/hyperlink" Target="file:///\\JUMBO\Tradeshows\2018\Training\Brazing%20Seminar.pdf" TargetMode="External"/><Relationship Id="rId193" Type="http://schemas.openxmlformats.org/officeDocument/2006/relationships/hyperlink" Target="file:///\\JUMBO\Tradeshows\2019\Training\Spice%20World.pdf" TargetMode="External"/><Relationship Id="rId207" Type="http://schemas.openxmlformats.org/officeDocument/2006/relationships/hyperlink" Target="file:///\\JUMBO\Tradeshows\2021\GBA.pdf" TargetMode="External"/><Relationship Id="rId228" Type="http://schemas.openxmlformats.org/officeDocument/2006/relationships/hyperlink" Target="file:///\\JUMBO\Tradeshows\2023\GBA.pdf" TargetMode="External"/><Relationship Id="rId249" Type="http://schemas.openxmlformats.org/officeDocument/2006/relationships/hyperlink" Target="file:///\\JUMBO\Tradeshows\2024\Training\Shutterfest.pdf" TargetMode="External"/><Relationship Id="rId13" Type="http://schemas.openxmlformats.org/officeDocument/2006/relationships/hyperlink" Target="file:///\\Jumbo\Tradeshows\2011\Glass%20Build%20America.pdf" TargetMode="External"/><Relationship Id="rId109" Type="http://schemas.openxmlformats.org/officeDocument/2006/relationships/hyperlink" Target="file:///\\JUMBO\Tradeshows\2015\MBCEA.pdf" TargetMode="External"/><Relationship Id="rId260" Type="http://schemas.openxmlformats.org/officeDocument/2006/relationships/hyperlink" Target="file:///\\JUMBO\Tradeshows\2025\Glass%20Expo%20West.pdf" TargetMode="External"/><Relationship Id="rId34" Type="http://schemas.openxmlformats.org/officeDocument/2006/relationships/hyperlink" Target="file:///\\Jumbo\Tradeshows\2012\Glass%20South%20America%20(May).pdf" TargetMode="External"/><Relationship Id="rId55" Type="http://schemas.openxmlformats.org/officeDocument/2006/relationships/hyperlink" Target="file:///\\Jumbo\Tradeshows\2012\Spice%20Works%20User%20Conference%20&amp;%20Training.pdf" TargetMode="External"/><Relationship Id="rId76" Type="http://schemas.openxmlformats.org/officeDocument/2006/relationships/hyperlink" Target="file:///\\JUMBO\Tradeshows\2014\Glass%20South%20America%20-%20no%20approval.pdf" TargetMode="External"/><Relationship Id="rId97" Type="http://schemas.openxmlformats.org/officeDocument/2006/relationships/hyperlink" Target="file:///\\JUMBO\Tradeshows\2014\ASME%20Baltimore.pdf" TargetMode="External"/><Relationship Id="rId120" Type="http://schemas.openxmlformats.org/officeDocument/2006/relationships/hyperlink" Target="file:///\\JUMBO\Tradeshows\2015\Misc%20travel\Project%20Texas.pdf" TargetMode="External"/><Relationship Id="rId141" Type="http://schemas.openxmlformats.org/officeDocument/2006/relationships/hyperlink" Target="file:///\\JUMBO\Tradeshows\2017\Customer%20Visits\Columbian%20repair%20trip.pdf" TargetMode="External"/><Relationship Id="rId7" Type="http://schemas.openxmlformats.org/officeDocument/2006/relationships/hyperlink" Target="file:///\\Jumbo\Tradeshows\2011\StonExpo.pdf" TargetMode="External"/><Relationship Id="rId162" Type="http://schemas.openxmlformats.org/officeDocument/2006/relationships/hyperlink" Target="file:///\\JUMBO\Tradeshows\2018\National%20Builders%20Meeting.pdf" TargetMode="External"/><Relationship Id="rId183" Type="http://schemas.openxmlformats.org/officeDocument/2006/relationships/hyperlink" Target="file:///\\JUMBO\Tradeshows\2019\MBCEA.pdf" TargetMode="External"/><Relationship Id="rId218" Type="http://schemas.openxmlformats.org/officeDocument/2006/relationships/hyperlink" Target="file:///\\JUMBO\Tradeshows\2022\IRE.pdf" TargetMode="External"/><Relationship Id="rId239" Type="http://schemas.openxmlformats.org/officeDocument/2006/relationships/hyperlink" Target="https://www.intlsurfaceevent.com/" TargetMode="External"/><Relationship Id="rId250" Type="http://schemas.openxmlformats.org/officeDocument/2006/relationships/hyperlink" Target="file:///\\JUMBO\Tradeshows\2024\MBCEA.pdf" TargetMode="External"/><Relationship Id="rId271" Type="http://schemas.openxmlformats.org/officeDocument/2006/relationships/hyperlink" Target="file:///\\JUMBO\Tradeshows\2025\Meeting\MCA%20Winter%20Meeting.pdf" TargetMode="External"/><Relationship Id="rId24" Type="http://schemas.openxmlformats.org/officeDocument/2006/relationships/hyperlink" Target="file:///\\Jumbo\Tradeshows\2011\Metal%20Con.pdf" TargetMode="External"/><Relationship Id="rId45" Type="http://schemas.openxmlformats.org/officeDocument/2006/relationships/hyperlink" Target="file:///\\Jumbo\Tradeshows\2012\MSCPA%20-%20Missoula%20(Sept).pdf" TargetMode="External"/><Relationship Id="rId66" Type="http://schemas.openxmlformats.org/officeDocument/2006/relationships/hyperlink" Target="file:///\\JUMBO\Tradeshows\2013\Metalcon.pdf" TargetMode="External"/><Relationship Id="rId87" Type="http://schemas.openxmlformats.org/officeDocument/2006/relationships/hyperlink" Target="file:///\\Jumbo\tradeshows\2014\MBCEA.pdf" TargetMode="External"/><Relationship Id="rId110" Type="http://schemas.openxmlformats.org/officeDocument/2006/relationships/hyperlink" Target="file:///\\JUMBO\Tradeshows\2015\Glass%20Expo%20West.pdf" TargetMode="External"/><Relationship Id="rId131" Type="http://schemas.openxmlformats.org/officeDocument/2006/relationships/hyperlink" Target="file:///\\JUMBO\Tradeshows\2016\MBCEA%20California.pdf" TargetMode="External"/><Relationship Id="rId152" Type="http://schemas.openxmlformats.org/officeDocument/2006/relationships/hyperlink" Target="file:///\\JUMBO\Tradeshows\2017\Training\ASME%20Minneapolis.pdf" TargetMode="External"/><Relationship Id="rId173" Type="http://schemas.openxmlformats.org/officeDocument/2006/relationships/hyperlink" Target="file:///\\JUMBO\Tradeshows\2018\Customer%20Visit\Atlas%20Metals.pdf" TargetMode="External"/><Relationship Id="rId194" Type="http://schemas.openxmlformats.org/officeDocument/2006/relationships/hyperlink" Target="file:///\\JUMBO\Tradeshows\2020\Glass%20Build%20America.pdf" TargetMode="External"/><Relationship Id="rId208" Type="http://schemas.openxmlformats.org/officeDocument/2006/relationships/hyperlink" Target="file:///\\JUMBO\Tradeshows\2021\Metalcon.pdf" TargetMode="External"/><Relationship Id="rId229" Type="http://schemas.openxmlformats.org/officeDocument/2006/relationships/hyperlink" Target="file:///\\JUMBO\Tradeshows\2023\Metalcon.pdf" TargetMode="External"/><Relationship Id="rId240" Type="http://schemas.openxmlformats.org/officeDocument/2006/relationships/hyperlink" Target="https://www.mbcea.org/events/55th-annual-mbcea-conference" TargetMode="External"/><Relationship Id="rId261" Type="http://schemas.openxmlformats.org/officeDocument/2006/relationships/hyperlink" Target="file:///\\JUMBO\Tradeshows\2025\Training\Shutterfest.pdf" TargetMode="External"/><Relationship Id="rId14" Type="http://schemas.openxmlformats.org/officeDocument/2006/relationships/hyperlink" Target="file:///\\Jumbo\Tradeshows\2011\Kitchen%20&amp;%20Bath.pdf" TargetMode="External"/><Relationship Id="rId35" Type="http://schemas.openxmlformats.org/officeDocument/2006/relationships/hyperlink" Target="file:///\\Jumbo\Tradeshows\2012\Glasstec%20(Oct).pdf" TargetMode="External"/><Relationship Id="rId56" Type="http://schemas.openxmlformats.org/officeDocument/2006/relationships/hyperlink" Target="file:///\\Jumbo\Tradeshows\2012\STAFTA.pdf" TargetMode="External"/><Relationship Id="rId77" Type="http://schemas.openxmlformats.org/officeDocument/2006/relationships/hyperlink" Target="file:///\\JUMBO\Tradeshows\2013\Visual%20Connect.pdf" TargetMode="External"/><Relationship Id="rId100" Type="http://schemas.openxmlformats.org/officeDocument/2006/relationships/hyperlink" Target="file:///\\JUMBO\Tradeshows\2016\Glass%20South%20America.pdf" TargetMode="External"/><Relationship Id="rId8" Type="http://schemas.openxmlformats.org/officeDocument/2006/relationships/hyperlink" Target="file:///\\Jumbo\Tradeshows\2011\Adobe%20Seminar.pdf" TargetMode="External"/><Relationship Id="rId98" Type="http://schemas.openxmlformats.org/officeDocument/2006/relationships/hyperlink" Target="file:///\\JUMBO\Tradeshows\2014\Mexco%20Dealer%20Training.pdf" TargetMode="External"/><Relationship Id="rId121" Type="http://schemas.openxmlformats.org/officeDocument/2006/relationships/hyperlink" Target="file:///\\JUMBO\Tradeshows\2015\ASME%20Salt%20Lake%20City.pdf" TargetMode="External"/><Relationship Id="rId142" Type="http://schemas.openxmlformats.org/officeDocument/2006/relationships/hyperlink" Target="file:///\\JUMBO\Tradeshows\2017\Training\International%20Fluid%20Power%20Expo.pdf" TargetMode="External"/><Relationship Id="rId163" Type="http://schemas.openxmlformats.org/officeDocument/2006/relationships/hyperlink" Target="file:///\\JUMBO\Tradeshows\2018\MBCEA.pdf" TargetMode="External"/><Relationship Id="rId184" Type="http://schemas.openxmlformats.org/officeDocument/2006/relationships/hyperlink" Target="file:///\\JUMBO\Tradeshows\2019\Glass%20Expo%20NE.pdf" TargetMode="External"/><Relationship Id="rId219" Type="http://schemas.openxmlformats.org/officeDocument/2006/relationships/hyperlink" Target="file:///\\JUMBO\Tradeshows\2022\Great%20Lakes%20Glass%20&amp;%20Glazing%20Forum.pdf" TargetMode="External"/><Relationship Id="rId230" Type="http://schemas.openxmlformats.org/officeDocument/2006/relationships/hyperlink" Target="file:///\\JUMBO\Tradeshows\2023\Auto%20Glass%20Week.pdf" TargetMode="External"/><Relationship Id="rId251" Type="http://schemas.openxmlformats.org/officeDocument/2006/relationships/hyperlink" Target="file:///\\JUMBO\Tradeshows\2024\GBA.pdf" TargetMode="External"/><Relationship Id="rId25" Type="http://schemas.openxmlformats.org/officeDocument/2006/relationships/hyperlink" Target="file:///\\Jumbo\Tradeshows\2011\Taiwan.pdf" TargetMode="External"/><Relationship Id="rId46" Type="http://schemas.openxmlformats.org/officeDocument/2006/relationships/hyperlink" Target="file:///\\Jumbo\Tradeshows\2012\MSCPA%20-%20Fed%20Tax%20Helena%20(May).pdf" TargetMode="External"/><Relationship Id="rId67" Type="http://schemas.openxmlformats.org/officeDocument/2006/relationships/hyperlink" Target="file:///\\JUMBO\Tradeshows\2013\Great%20Rockies%20Sports%20Show%20-%20Missoula.pdf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file:///\\Jumbo\tradeshows\2014\Coverings.pdf" TargetMode="External"/><Relationship Id="rId111" Type="http://schemas.openxmlformats.org/officeDocument/2006/relationships/hyperlink" Target="file:///\\JUMBO\Tradeshows\2015\Misc%20travel\J.E.%20Berkowitz.pdf" TargetMode="External"/><Relationship Id="rId132" Type="http://schemas.openxmlformats.org/officeDocument/2006/relationships/hyperlink" Target="file:///\\JUMBO\Tradeshows\2016\ASME%20Houston.pdf" TargetMode="External"/><Relationship Id="rId153" Type="http://schemas.openxmlformats.org/officeDocument/2006/relationships/hyperlink" Target="file:///\\JUMBO\Tradeshows\2017\Training\Spice%20World%202017.pdf" TargetMode="External"/><Relationship Id="rId174" Type="http://schemas.openxmlformats.org/officeDocument/2006/relationships/hyperlink" Target="file:///\\JUMBO\Tradeshows\2018\Customer%20Visit\Custom%20Pak.pdf" TargetMode="External"/><Relationship Id="rId195" Type="http://schemas.openxmlformats.org/officeDocument/2006/relationships/hyperlink" Target="file:///\\JUMBO\Tradeshows\2020\Training\Coastal%20Construction.pdf" TargetMode="External"/><Relationship Id="rId209" Type="http://schemas.openxmlformats.org/officeDocument/2006/relationships/hyperlink" Target="file:///\\JUMBO\Tradeshows\2021\Training\CEBA%20Conference%20&amp;%20Expo.pdf" TargetMode="External"/><Relationship Id="rId220" Type="http://schemas.openxmlformats.org/officeDocument/2006/relationships/hyperlink" Target="file:///\\JUMBO\Tradeshows\2022\Misc\MCA%20-%20Summer.pdf" TargetMode="External"/><Relationship Id="rId241" Type="http://schemas.openxmlformats.org/officeDocument/2006/relationships/hyperlink" Target="https://glassexpos.com/glass-expo-northeast/" TargetMode="External"/><Relationship Id="rId15" Type="http://schemas.openxmlformats.org/officeDocument/2006/relationships/hyperlink" Target="file:///\\Jumbo\Tradeshows\2011\MBCEA.pdf" TargetMode="External"/><Relationship Id="rId36" Type="http://schemas.openxmlformats.org/officeDocument/2006/relationships/hyperlink" Target="file:///\\Jumbo\Tradeshows\2012\Fabtech%20(Nov).pdf" TargetMode="External"/><Relationship Id="rId57" Type="http://schemas.openxmlformats.org/officeDocument/2006/relationships/hyperlink" Target="file:///\\Jumbo\Tradeshows\2012\ASME%20-%20St%20Louis.pdf" TargetMode="External"/><Relationship Id="rId262" Type="http://schemas.openxmlformats.org/officeDocument/2006/relationships/hyperlink" Target="file:///\\JUMBO\Tradeshows\2025\Glass%20Texpo.pdf" TargetMode="External"/><Relationship Id="rId78" Type="http://schemas.openxmlformats.org/officeDocument/2006/relationships/hyperlink" Target="file:///\\JUMBO\Tradeshows\2013\STAFTA.pdf" TargetMode="External"/><Relationship Id="rId99" Type="http://schemas.openxmlformats.org/officeDocument/2006/relationships/hyperlink" Target="file:///\\JUMBO\Tradeshows\2014\STAFTA.pdf" TargetMode="External"/><Relationship Id="rId101" Type="http://schemas.openxmlformats.org/officeDocument/2006/relationships/hyperlink" Target="file:///\\JUMBO\Tradeshows\2014\Fabtech.pdf" TargetMode="External"/><Relationship Id="rId122" Type="http://schemas.openxmlformats.org/officeDocument/2006/relationships/hyperlink" Target="file:///\\JUMBO\Tradeshows\2015\Spiceworld.pdf" TargetMode="External"/><Relationship Id="rId143" Type="http://schemas.openxmlformats.org/officeDocument/2006/relationships/hyperlink" Target="file:///\\JUMBO\Tradeshows\2017\Training\PLC%20Training%20Course.pdf" TargetMode="External"/><Relationship Id="rId164" Type="http://schemas.openxmlformats.org/officeDocument/2006/relationships/hyperlink" Target="file:///\\JUMBO\Tradeshows\2018\Glass%20Expo%20Pacific%20NW.pdf" TargetMode="External"/><Relationship Id="rId185" Type="http://schemas.openxmlformats.org/officeDocument/2006/relationships/hyperlink" Target="file:///\\JUMBO\Tradeshows\2019\Training\Marcus%20Visit.pdf" TargetMode="External"/><Relationship Id="rId9" Type="http://schemas.openxmlformats.org/officeDocument/2006/relationships/hyperlink" Target="file:///\\Jumbo\Tradeshows\2011\APEC.pdf" TargetMode="External"/><Relationship Id="rId210" Type="http://schemas.openxmlformats.org/officeDocument/2006/relationships/hyperlink" Target="file:///\\JUMBO\Tradeshows\2021\Fabtech.pdf" TargetMode="External"/><Relationship Id="rId26" Type="http://schemas.openxmlformats.org/officeDocument/2006/relationships/hyperlink" Target="file:///\\Jumbo\Tradeshows\2012\Surfaces%20-%20StonExpo%20(Jan).pdf" TargetMode="External"/><Relationship Id="rId231" Type="http://schemas.openxmlformats.org/officeDocument/2006/relationships/hyperlink" Target="file:///\\jumbo\Tradeshows\2024\Glass%20Expo%20SE.pdf" TargetMode="External"/><Relationship Id="rId252" Type="http://schemas.openxmlformats.org/officeDocument/2006/relationships/hyperlink" Target="file:///\\JUMBO\Tradeshows\2024\Auto%20Glass%20Week.pdf" TargetMode="External"/><Relationship Id="rId47" Type="http://schemas.openxmlformats.org/officeDocument/2006/relationships/hyperlink" Target="file:///\\Jumbo\Tradeshows\2012\MSCPA%20Big%20Fork%20(July).pdf" TargetMode="External"/><Relationship Id="rId68" Type="http://schemas.openxmlformats.org/officeDocument/2006/relationships/hyperlink" Target="file:///\\JUMBO\Tradeshows\2013\Home%20Improvement%20Show.pdf" TargetMode="External"/><Relationship Id="rId89" Type="http://schemas.openxmlformats.org/officeDocument/2006/relationships/hyperlink" Target="file:///\\JUMBO\Tradeshows\2014\Dealer%20Training%20Mexico.pdf" TargetMode="External"/><Relationship Id="rId112" Type="http://schemas.openxmlformats.org/officeDocument/2006/relationships/hyperlink" Target="file:///\\JUMBO\Tradeshows\2016\IRE.pdf" TargetMode="External"/><Relationship Id="rId133" Type="http://schemas.openxmlformats.org/officeDocument/2006/relationships/hyperlink" Target="file:///\\JUMBO\Tradeshows\2017\StonExpo.pdf" TargetMode="External"/><Relationship Id="rId154" Type="http://schemas.openxmlformats.org/officeDocument/2006/relationships/hyperlink" Target="file:///\\JUMBO\Tradeshows\2017\Fabtech.pdf" TargetMode="External"/><Relationship Id="rId175" Type="http://schemas.openxmlformats.org/officeDocument/2006/relationships/hyperlink" Target="file:///\\JUMBO\Tradeshows\2018\Training\M1%20User%20Conference.pdf" TargetMode="External"/><Relationship Id="rId196" Type="http://schemas.openxmlformats.org/officeDocument/2006/relationships/hyperlink" Target="file:///\\JUMBO\Tradeshows\2020\Training\MCA%20Annual%20Meeting.pdf" TargetMode="External"/><Relationship Id="rId200" Type="http://schemas.openxmlformats.org/officeDocument/2006/relationships/hyperlink" Target="file:///\\JUMBO\Tradeshows\2020\Coverings.pdf" TargetMode="External"/><Relationship Id="rId16" Type="http://schemas.openxmlformats.org/officeDocument/2006/relationships/hyperlink" Target="file:///\\Jumbo\Tradeshows\2011\Misc.%20Travel.pdf" TargetMode="External"/><Relationship Id="rId221" Type="http://schemas.openxmlformats.org/officeDocument/2006/relationships/hyperlink" Target="file:///\\JUMBO\Tradeshows\2023\Misc\MCA%20-%20Winter.pdf" TargetMode="External"/><Relationship Id="rId242" Type="http://schemas.openxmlformats.org/officeDocument/2006/relationships/hyperlink" Target="https://www.fabtechexpo.com/" TargetMode="External"/><Relationship Id="rId263" Type="http://schemas.openxmlformats.org/officeDocument/2006/relationships/hyperlink" Target="file:///\\JUMBO\Tradeshows\2025\MBCEA.pdf" TargetMode="External"/><Relationship Id="rId37" Type="http://schemas.openxmlformats.org/officeDocument/2006/relationships/hyperlink" Target="file:///\\Jumbo\Tradeshows\2012\Compete%20Smart%20(Oct).pdf" TargetMode="External"/><Relationship Id="rId58" Type="http://schemas.openxmlformats.org/officeDocument/2006/relationships/hyperlink" Target="file:///\\Jumbo\Tradeshows\2013\Coverings.pdf" TargetMode="External"/><Relationship Id="rId79" Type="http://schemas.openxmlformats.org/officeDocument/2006/relationships/hyperlink" Target="file:///\\JUMBO\Tradeshows\2013\Fabtech.pdf" TargetMode="External"/><Relationship Id="rId102" Type="http://schemas.openxmlformats.org/officeDocument/2006/relationships/hyperlink" Target="file:///\\jumbo\tradeshows\2015\Glass%20Build.pdf" TargetMode="External"/><Relationship Id="rId123" Type="http://schemas.openxmlformats.org/officeDocument/2006/relationships/hyperlink" Target="file:///\\JUMBO\Tradeshows\2015\Misc%20Training\NCI%20Training.pdf" TargetMode="External"/><Relationship Id="rId144" Type="http://schemas.openxmlformats.org/officeDocument/2006/relationships/hyperlink" Target="file:///\\JUMBO\Tradeshows\2017\Training\Interop.pdf" TargetMode="External"/><Relationship Id="rId90" Type="http://schemas.openxmlformats.org/officeDocument/2006/relationships/hyperlink" Target="file:///\\JUMBO\Tradeshows\2014\Export%20Controls%20Compliance%20Seminar.pdf" TargetMode="External"/><Relationship Id="rId165" Type="http://schemas.openxmlformats.org/officeDocument/2006/relationships/hyperlink" Target="file:///\\JUMBO\Tradeshows\2018\Training\GBTA.pdf" TargetMode="External"/><Relationship Id="rId186" Type="http://schemas.openxmlformats.org/officeDocument/2006/relationships/hyperlink" Target="file:///\\JUMBO\Tradeshows\2019\Glass%20Expo%20NE.pdf" TargetMode="External"/><Relationship Id="rId211" Type="http://schemas.openxmlformats.org/officeDocument/2006/relationships/hyperlink" Target="file:///\\JUMBO\Tradeshows\2022\Misc\MCA%20Winter%20Meeting.pdf" TargetMode="External"/><Relationship Id="rId232" Type="http://schemas.openxmlformats.org/officeDocument/2006/relationships/hyperlink" Target="file:///\\JUMBO\Tradeshows\2024\Glass%20Expo%20NE.pdf" TargetMode="External"/><Relationship Id="rId253" Type="http://schemas.openxmlformats.org/officeDocument/2006/relationships/hyperlink" Target="file:///\\JUMBO\Tradeshows\2024\Glasstec.pdf" TargetMode="External"/><Relationship Id="rId27" Type="http://schemas.openxmlformats.org/officeDocument/2006/relationships/hyperlink" Target="file:///\\Jumbo\Tradeshows\2012\Coverings%20(April).pdf" TargetMode="External"/><Relationship Id="rId48" Type="http://schemas.openxmlformats.org/officeDocument/2006/relationships/hyperlink" Target="file:///\\Jumbo\Tradeshows\2012\MT%20State%20SHRM%20Conference%20(April).pdf" TargetMode="External"/><Relationship Id="rId69" Type="http://schemas.openxmlformats.org/officeDocument/2006/relationships/hyperlink" Target="file:///\\JUMBO\Tradeshows\2013\Spiceworks.pdf" TargetMode="External"/><Relationship Id="rId113" Type="http://schemas.openxmlformats.org/officeDocument/2006/relationships/hyperlink" Target="file:///\\JUMBO\Tradeshows\2016\StonExpo.pdf" TargetMode="External"/><Relationship Id="rId134" Type="http://schemas.openxmlformats.org/officeDocument/2006/relationships/hyperlink" Target="file:///\\JUMBO\Tradeshows\2017\IRE.pdf" TargetMode="External"/><Relationship Id="rId80" Type="http://schemas.openxmlformats.org/officeDocument/2006/relationships/hyperlink" Target="file:///\\JUMBO\Tradeshows\2014\ASME%20-%20San%20Antonio.pdf" TargetMode="External"/><Relationship Id="rId155" Type="http://schemas.openxmlformats.org/officeDocument/2006/relationships/hyperlink" Target="file:///\\JUMBO\Tradeshows\2017\Misc.%20Travel" TargetMode="External"/><Relationship Id="rId176" Type="http://schemas.openxmlformats.org/officeDocument/2006/relationships/hyperlink" Target="file:///\\JUMBO\Tradeshows\2018\Training\Reach%20RoHS%20Compliance%20Seminar.pdf" TargetMode="External"/><Relationship Id="rId197" Type="http://schemas.openxmlformats.org/officeDocument/2006/relationships/hyperlink" Target="file:///\\JUMBO\Tradeshows\2020\Training\BEC%20Conference.pdf" TargetMode="External"/><Relationship Id="rId201" Type="http://schemas.openxmlformats.org/officeDocument/2006/relationships/hyperlink" Target="file:///\\JUMBO\Tradeshows\2020\Training\WiFi%20Training.pdf" TargetMode="External"/><Relationship Id="rId222" Type="http://schemas.openxmlformats.org/officeDocument/2006/relationships/hyperlink" Target="file:///\\JUMBO\Tradeshows\2022\Ceba%20Conference%20&amp;%20Expo.pdf" TargetMode="External"/><Relationship Id="rId243" Type="http://schemas.openxmlformats.org/officeDocument/2006/relationships/hyperlink" Target="https://www.glasstec-online.com/" TargetMode="External"/><Relationship Id="rId264" Type="http://schemas.openxmlformats.org/officeDocument/2006/relationships/hyperlink" Target="file:///\\JUMBO\Tradeshows\2025\Glasstech%20Canada.pdf" TargetMode="External"/><Relationship Id="rId17" Type="http://schemas.openxmlformats.org/officeDocument/2006/relationships/hyperlink" Target="file:///\\Jumbo\Tradeshows\2011\MSEC.pdf" TargetMode="External"/><Relationship Id="rId38" Type="http://schemas.openxmlformats.org/officeDocument/2006/relationships/hyperlink" Target="file:///\\Jumbo\Tradeshows\2012\Misc..pdf" TargetMode="External"/><Relationship Id="rId59" Type="http://schemas.openxmlformats.org/officeDocument/2006/relationships/hyperlink" Target="file:///\\Jumbo\Tradeshows\2013\Glass%20Build%20America.pdf" TargetMode="External"/><Relationship Id="rId103" Type="http://schemas.openxmlformats.org/officeDocument/2006/relationships/hyperlink" Target="file:///\\jumbo\tradeshows\2015\Glass%20Expo%20NE.pdf" TargetMode="External"/><Relationship Id="rId124" Type="http://schemas.openxmlformats.org/officeDocument/2006/relationships/hyperlink" Target="file:///\\JUMBO\Tradeshows\2016\Coverings.pdf" TargetMode="External"/><Relationship Id="rId70" Type="http://schemas.openxmlformats.org/officeDocument/2006/relationships/hyperlink" Target="file:///\\JUMBO\Tradeshows\2013\ASME%20St%20Petersburg.pdf" TargetMode="External"/><Relationship Id="rId91" Type="http://schemas.openxmlformats.org/officeDocument/2006/relationships/hyperlink" Target="file:///\\JUMBO\Tradeshows\2014\SEN%20-%20Marketing%20&amp;%20Business%20Development.pdf" TargetMode="External"/><Relationship Id="rId145" Type="http://schemas.openxmlformats.org/officeDocument/2006/relationships/hyperlink" Target="file:///\\JUMBO\Tradeshows\2018\IRE.pdf" TargetMode="External"/><Relationship Id="rId166" Type="http://schemas.openxmlformats.org/officeDocument/2006/relationships/hyperlink" Target="file:///\\JUMBO\Tradeshows\2018\Fabtech.pdf" TargetMode="External"/><Relationship Id="rId187" Type="http://schemas.openxmlformats.org/officeDocument/2006/relationships/hyperlink" Target="file:///\\JUMBO\Tradeshows\2019\Glass%20Expo%20West.pdf" TargetMode="External"/><Relationship Id="rId1" Type="http://schemas.openxmlformats.org/officeDocument/2006/relationships/hyperlink" Target="file:///\\Jumbo\Tradeshows\2010\Glass%20Build%20America.pdf" TargetMode="External"/><Relationship Id="rId212" Type="http://schemas.openxmlformats.org/officeDocument/2006/relationships/hyperlink" Target="file:///\\JUMBO\Tradeshows\2022\GBA.pdf" TargetMode="External"/><Relationship Id="rId233" Type="http://schemas.openxmlformats.org/officeDocument/2006/relationships/hyperlink" Target="file:///\\JUMBO\Tradeshows\2024\National%20Builder%20Meeting.pdf" TargetMode="External"/><Relationship Id="rId254" Type="http://schemas.openxmlformats.org/officeDocument/2006/relationships/hyperlink" Target="file:///\\JUMBO\Tradeshows\2024\SEMA.pdf" TargetMode="External"/><Relationship Id="rId28" Type="http://schemas.openxmlformats.org/officeDocument/2006/relationships/hyperlink" Target="file:///\\Jumbo\Tradeshows\2011\South%20America.pdf" TargetMode="External"/><Relationship Id="rId49" Type="http://schemas.openxmlformats.org/officeDocument/2006/relationships/hyperlink" Target="file:///\\Jumbo\Tradeshows\2012\Infor%20Inforum%202012%20(April).pdf" TargetMode="External"/><Relationship Id="rId114" Type="http://schemas.openxmlformats.org/officeDocument/2006/relationships/hyperlink" Target="file:///\\JUMBO\Tradeshows\2015\Project%2020150401.pdf" TargetMode="External"/><Relationship Id="rId60" Type="http://schemas.openxmlformats.org/officeDocument/2006/relationships/hyperlink" Target="file:///\\Jumbo\Tradeshows\2013\Metalcon.pdf" TargetMode="External"/><Relationship Id="rId81" Type="http://schemas.openxmlformats.org/officeDocument/2006/relationships/hyperlink" Target="file:///\\JUMBO\Tradeshows\2014\East%20StonExpo.pdf" TargetMode="External"/><Relationship Id="rId135" Type="http://schemas.openxmlformats.org/officeDocument/2006/relationships/hyperlink" Target="file:///\\JUMBO\Tradeshows\2017\Glass%20Expo%20NE.pdf" TargetMode="External"/><Relationship Id="rId156" Type="http://schemas.openxmlformats.org/officeDocument/2006/relationships/hyperlink" Target="file:///\\JUMBO\Tradeshows\2018\Glass%20Build%20America.pdf" TargetMode="External"/><Relationship Id="rId177" Type="http://schemas.openxmlformats.org/officeDocument/2006/relationships/hyperlink" Target="file:///\\JUMBO\Tradeshows\2019\Glass%20Build%20America.pdf" TargetMode="External"/><Relationship Id="rId198" Type="http://schemas.openxmlformats.org/officeDocument/2006/relationships/hyperlink" Target="file:///\\JUMBO\Tradeshows\2020\Training\ConExpo.pdf" TargetMode="External"/><Relationship Id="rId202" Type="http://schemas.openxmlformats.org/officeDocument/2006/relationships/hyperlink" Target="file:///\\JUMBO\Tradeshows\2021\Glass%20Expo%20Southeast.pdf" TargetMode="External"/><Relationship Id="rId223" Type="http://schemas.openxmlformats.org/officeDocument/2006/relationships/hyperlink" Target="file:///\\JUMBO\Tradeshows\2023\Glass%20Expo%20Rocky%20Mountain.pdf" TargetMode="External"/><Relationship Id="rId244" Type="http://schemas.openxmlformats.org/officeDocument/2006/relationships/hyperlink" Target="https://metalcon.com/" TargetMode="External"/><Relationship Id="rId18" Type="http://schemas.openxmlformats.org/officeDocument/2006/relationships/hyperlink" Target="file:///\\Jumbo\Tradeshows\2011\National%20SHRM%20Conference.pdf" TargetMode="External"/><Relationship Id="rId39" Type="http://schemas.openxmlformats.org/officeDocument/2006/relationships/hyperlink" Target="file:///\\Jumbo\Tradeshows\2012\Pacific%20Design%20&amp;%20Manufacturing%20(Feb).pdf" TargetMode="External"/><Relationship Id="rId265" Type="http://schemas.openxmlformats.org/officeDocument/2006/relationships/hyperlink" Target="file:///\\jumbo\Tradeshows\2025\Metalcon.pdf" TargetMode="External"/><Relationship Id="rId50" Type="http://schemas.openxmlformats.org/officeDocument/2006/relationships/hyperlink" Target="file:///\\Jumbo\Tradeshows\2012\MBCEA%20Conference.pdf" TargetMode="External"/><Relationship Id="rId104" Type="http://schemas.openxmlformats.org/officeDocument/2006/relationships/hyperlink" Target="file:///\\JUMBO\Tradeshows\2014\Glasstech.pdf" TargetMode="External"/><Relationship Id="rId125" Type="http://schemas.openxmlformats.org/officeDocument/2006/relationships/hyperlink" Target="file:///\\JUMBO\Tradeshows\2016\2016%20Training\SEN%20Marketing.pdf" TargetMode="External"/><Relationship Id="rId146" Type="http://schemas.openxmlformats.org/officeDocument/2006/relationships/hyperlink" Target="file:///\\JUMBO\Tradeshows\2018\Glass%20South%20America.pdf" TargetMode="External"/><Relationship Id="rId167" Type="http://schemas.openxmlformats.org/officeDocument/2006/relationships/hyperlink" Target="file:///\\JUMBO\Tradeshows\2019\International%20Roofing%20Expo.pdf" TargetMode="External"/><Relationship Id="rId188" Type="http://schemas.openxmlformats.org/officeDocument/2006/relationships/hyperlink" Target="file:///\\JUMBO\Tradeshows\2020\Glass%20South%20America.pdf" TargetMode="External"/><Relationship Id="rId71" Type="http://schemas.openxmlformats.org/officeDocument/2006/relationships/hyperlink" Target="file:///\\JUMBO\Tradeshows\2013\MBCEA.pdf" TargetMode="External"/><Relationship Id="rId92" Type="http://schemas.openxmlformats.org/officeDocument/2006/relationships/hyperlink" Target="file:///\\JUMBO\Tradeshows\2014\Equipment%20Inspection.pdf" TargetMode="External"/><Relationship Id="rId213" Type="http://schemas.openxmlformats.org/officeDocument/2006/relationships/hyperlink" Target="file:///\\JUMBO\Tradeshows\2021\Customer%20Visits\GreenSpan%20Visit.pdf" TargetMode="External"/><Relationship Id="rId234" Type="http://schemas.openxmlformats.org/officeDocument/2006/relationships/hyperlink" Target="file:///\\JUMBO\Tradeshows\2024\Training\MCA-%20Winter.pdf" TargetMode="External"/><Relationship Id="rId2" Type="http://schemas.openxmlformats.org/officeDocument/2006/relationships/hyperlink" Target="file:///\\Jumbo\Tradeshows\2010\Coverings.pdf" TargetMode="External"/><Relationship Id="rId29" Type="http://schemas.openxmlformats.org/officeDocument/2006/relationships/hyperlink" Target="file:///\\Jumbo\Tradeshows\2011\AWFS.pdf" TargetMode="External"/><Relationship Id="rId255" Type="http://schemas.openxmlformats.org/officeDocument/2006/relationships/hyperlink" Target="file:///\\jumbo\Tradeshows\2024\Herralum.pdf" TargetMode="External"/><Relationship Id="rId40" Type="http://schemas.openxmlformats.org/officeDocument/2006/relationships/hyperlink" Target="file:///\\Jumbo\Tradeshows\2013\StonExpo.pdf" TargetMode="External"/><Relationship Id="rId115" Type="http://schemas.openxmlformats.org/officeDocument/2006/relationships/hyperlink" Target="file:///\\JUMBO\Tradeshows\2016\GlassTexpo.pdf" TargetMode="External"/><Relationship Id="rId136" Type="http://schemas.openxmlformats.org/officeDocument/2006/relationships/hyperlink" Target="file:///\\JUMBO\Tradeshows\2016\Glastech.pdf" TargetMode="External"/><Relationship Id="rId157" Type="http://schemas.openxmlformats.org/officeDocument/2006/relationships/hyperlink" Target="file:///\\JUMBO\Tradeshows\2018\Metalcon.pdf" TargetMode="External"/><Relationship Id="rId178" Type="http://schemas.openxmlformats.org/officeDocument/2006/relationships/hyperlink" Target="file:///\\JUMBO\Tradeshows\2019\World%20of%20Concrete.pdf" TargetMode="External"/><Relationship Id="rId61" Type="http://schemas.openxmlformats.org/officeDocument/2006/relationships/hyperlink" Target="file:///\\Jumbo\Tradeshows\2013\Great%20Rockies%20Sportshow.pdf" TargetMode="External"/><Relationship Id="rId82" Type="http://schemas.openxmlformats.org/officeDocument/2006/relationships/hyperlink" Target="file:///\\JUMBO\Tradeshows\2013\ASME%20-%20St.%20Louis.pdf" TargetMode="External"/><Relationship Id="rId199" Type="http://schemas.openxmlformats.org/officeDocument/2006/relationships/hyperlink" Target="file:///\\JUMBO\Tradeshows\2020\MBCEA.pdf" TargetMode="External"/><Relationship Id="rId203" Type="http://schemas.openxmlformats.org/officeDocument/2006/relationships/hyperlink" Target="file:///\\JUMBO\Tradeshows\2021\IRE.pdf" TargetMode="External"/><Relationship Id="rId19" Type="http://schemas.openxmlformats.org/officeDocument/2006/relationships/hyperlink" Target="file:///\\Jumbo\Tradeshows\2011\STAFDA.pdf" TargetMode="External"/><Relationship Id="rId224" Type="http://schemas.openxmlformats.org/officeDocument/2006/relationships/hyperlink" Target="file:///\\JUMBO\Tradeshows\2023\Glass%20Texpo.pdf" TargetMode="External"/><Relationship Id="rId245" Type="http://schemas.openxmlformats.org/officeDocument/2006/relationships/hyperlink" Target="https://www.semashow.com/" TargetMode="External"/><Relationship Id="rId266" Type="http://schemas.openxmlformats.org/officeDocument/2006/relationships/hyperlink" Target="file:///\\JUMBO\Tradeshows\2025\Glass%20Build.pdf" TargetMode="External"/><Relationship Id="rId30" Type="http://schemas.openxmlformats.org/officeDocument/2006/relationships/hyperlink" Target="file:///\\Jumbo\tradeshows\2011\ASME%20-%20Minneapolis.pdf" TargetMode="External"/><Relationship Id="rId105" Type="http://schemas.openxmlformats.org/officeDocument/2006/relationships/hyperlink" Target="file:///\\JUMBO\Tradeshows\2015\Metalcon.pdf" TargetMode="External"/><Relationship Id="rId126" Type="http://schemas.openxmlformats.org/officeDocument/2006/relationships/hyperlink" Target="file:///\\JUMBO\Tradeshows\2016\Glass%20Expo%20Pacific%20Northwest.pdf" TargetMode="External"/><Relationship Id="rId147" Type="http://schemas.openxmlformats.org/officeDocument/2006/relationships/hyperlink" Target="file:///\\JUMBO\Tradeshows\2017\MBCEA.pdf" TargetMode="External"/><Relationship Id="rId168" Type="http://schemas.openxmlformats.org/officeDocument/2006/relationships/hyperlink" Target="file:///\\JUMBO\Tradeshows\2018\Training\ASME%20Nashville.pdf" TargetMode="External"/><Relationship Id="rId51" Type="http://schemas.openxmlformats.org/officeDocument/2006/relationships/hyperlink" Target="file:///\\Jumbo\Tradeshows\2012\MT%20Worksite%20Health%20Promotion%20(May).pdf" TargetMode="External"/><Relationship Id="rId72" Type="http://schemas.openxmlformats.org/officeDocument/2006/relationships/hyperlink" Target="file:///\\JUMBO\Tradeshows\2013\Dune%20Fest.pdf" TargetMode="External"/><Relationship Id="rId93" Type="http://schemas.openxmlformats.org/officeDocument/2006/relationships/hyperlink" Target="file:///\\jumbo\tradeshows\2015\StonExpo.pdf" TargetMode="External"/><Relationship Id="rId189" Type="http://schemas.openxmlformats.org/officeDocument/2006/relationships/hyperlink" Target="file:///\\JUMBO\Tradeshows\2020\IRE.pdf" TargetMode="External"/><Relationship Id="rId3" Type="http://schemas.openxmlformats.org/officeDocument/2006/relationships/hyperlink" Target="file:///\\Jumbo\Tradeshows\2010\Metalcon.pdf" TargetMode="External"/><Relationship Id="rId214" Type="http://schemas.openxmlformats.org/officeDocument/2006/relationships/hyperlink" Target="file:///\\JUMBO\Tradeshows\2022\Metalcon.pdf" TargetMode="External"/><Relationship Id="rId235" Type="http://schemas.openxmlformats.org/officeDocument/2006/relationships/hyperlink" Target="file:///\\JUMBO\Tradeshows\2024\Coastal.pdf" TargetMode="External"/><Relationship Id="rId256" Type="http://schemas.openxmlformats.org/officeDocument/2006/relationships/hyperlink" Target="https://glassexpowest.com/" TargetMode="External"/><Relationship Id="rId116" Type="http://schemas.openxmlformats.org/officeDocument/2006/relationships/hyperlink" Target="file:///\\JUMBO\Tradeshows\2016\Spice%20World.pdf" TargetMode="External"/><Relationship Id="rId137" Type="http://schemas.openxmlformats.org/officeDocument/2006/relationships/hyperlink" Target="file:///\\JUMBO\Tradeshows\2017\Glass%20Build%20America.pdf" TargetMode="External"/><Relationship Id="rId158" Type="http://schemas.openxmlformats.org/officeDocument/2006/relationships/hyperlink" Target="file:///\\JUMBO\Tradeshows\2018\Glass%20Texpo.pdf" TargetMode="External"/><Relationship Id="rId20" Type="http://schemas.openxmlformats.org/officeDocument/2006/relationships/hyperlink" Target="file:///\\Jumbo\Tradeshows\2011\Vitrum.pdf" TargetMode="External"/><Relationship Id="rId41" Type="http://schemas.openxmlformats.org/officeDocument/2006/relationships/hyperlink" Target="file:///\\Jumbo\Tradeshows\2012\Tariff%20&amp;%20Nafta%20Training%20(Feb).pdf" TargetMode="External"/><Relationship Id="rId62" Type="http://schemas.openxmlformats.org/officeDocument/2006/relationships/hyperlink" Target="file:///\\JUMBO\Tradeshows\2013\International%20Roofing%20Expo.pdf" TargetMode="External"/><Relationship Id="rId83" Type="http://schemas.openxmlformats.org/officeDocument/2006/relationships/hyperlink" Target="file:///\\JUMBO\Tradeshows\2014\Spice%20World.pdf" TargetMode="External"/><Relationship Id="rId179" Type="http://schemas.openxmlformats.org/officeDocument/2006/relationships/hyperlink" Target="file:///\\JUMBO\Tradeshows\2019\Coverings.pdf" TargetMode="External"/><Relationship Id="rId190" Type="http://schemas.openxmlformats.org/officeDocument/2006/relationships/hyperlink" Target="file:///\\JUMBO\Tradeshows\2019\Metalcon.pdf" TargetMode="External"/><Relationship Id="rId204" Type="http://schemas.openxmlformats.org/officeDocument/2006/relationships/hyperlink" Target="file:///\\JUMBO\Tradeshows\2021\Glass%20Expo%20NE.pdf" TargetMode="External"/><Relationship Id="rId225" Type="http://schemas.openxmlformats.org/officeDocument/2006/relationships/hyperlink" Target="file:///\\JUMBO\Tradeshows\2022\Training\ECi_Connect.pdf" TargetMode="External"/><Relationship Id="rId246" Type="http://schemas.openxmlformats.org/officeDocument/2006/relationships/hyperlink" Target="https://glassexpos.com/glass-expo-southeast/" TargetMode="External"/><Relationship Id="rId267" Type="http://schemas.openxmlformats.org/officeDocument/2006/relationships/hyperlink" Target="file:///\\JUMBO\Tradeshows\2025\SEMA.pdf" TargetMode="External"/><Relationship Id="rId106" Type="http://schemas.openxmlformats.org/officeDocument/2006/relationships/hyperlink" Target="file:///\\JUMBO\Tradeshows\2015\Coverings.pdf" TargetMode="External"/><Relationship Id="rId127" Type="http://schemas.openxmlformats.org/officeDocument/2006/relationships/hyperlink" Target="file:///\\JUMBO\Tradeshows\2016\ASME%20New%20Orleans.pdf" TargetMode="External"/><Relationship Id="rId10" Type="http://schemas.openxmlformats.org/officeDocument/2006/relationships/hyperlink" Target="file:///\\Jumbo\Tradeshows\2011\ASME%20Las%20Vegas.pdf" TargetMode="External"/><Relationship Id="rId31" Type="http://schemas.openxmlformats.org/officeDocument/2006/relationships/hyperlink" Target="file:///\\Jumbo\Tradeshows\2012\Glass%20Build%20America%20(Sept).pdf" TargetMode="External"/><Relationship Id="rId52" Type="http://schemas.openxmlformats.org/officeDocument/2006/relationships/hyperlink" Target="file:///\\Jumbo\Tradeshows\2012\Western%20CPE%20Bend,%20OR%20(June).pdf" TargetMode="External"/><Relationship Id="rId73" Type="http://schemas.openxmlformats.org/officeDocument/2006/relationships/hyperlink" Target="file:///\\JUMBO\Tradeshows\2013\Fisher's%20ATV%20World%20Reunion.pdf" TargetMode="External"/><Relationship Id="rId94" Type="http://schemas.openxmlformats.org/officeDocument/2006/relationships/hyperlink" Target="file:///\\JUMBO\Tradeshows\2015\International%20Roofing%20Expo.pdf" TargetMode="External"/><Relationship Id="rId148" Type="http://schemas.openxmlformats.org/officeDocument/2006/relationships/hyperlink" Target="file:///\\JUMBO\Tradeshows\2017\Training\ASME%20Pittsburgh.pdf" TargetMode="External"/><Relationship Id="rId169" Type="http://schemas.openxmlformats.org/officeDocument/2006/relationships/hyperlink" Target="file:///\\JUMBO\Tradeshows\2018\Misc\M1%20Site%20Visit.pdf" TargetMode="External"/><Relationship Id="rId4" Type="http://schemas.openxmlformats.org/officeDocument/2006/relationships/hyperlink" Target="file:///\\Jumbo\Tradeshows\2010\Glastech.pdf" TargetMode="External"/><Relationship Id="rId180" Type="http://schemas.openxmlformats.org/officeDocument/2006/relationships/hyperlink" Target="file:///\\JUMBO\Tradeshows\2018\Glasstec.pdf" TargetMode="External"/><Relationship Id="rId215" Type="http://schemas.openxmlformats.org/officeDocument/2006/relationships/hyperlink" Target="file:///\\JUMBO\Tradeshows\2022\Training\BEC-GPAD%20Conference.pdf" TargetMode="External"/><Relationship Id="rId236" Type="http://schemas.openxmlformats.org/officeDocument/2006/relationships/hyperlink" Target="file:///\\JUMBO\Tradeshows\2024\Metalcon.pdf" TargetMode="External"/><Relationship Id="rId257" Type="http://schemas.openxmlformats.org/officeDocument/2006/relationships/hyperlink" Target="https://shutterfest.com/" TargetMode="External"/><Relationship Id="rId42" Type="http://schemas.openxmlformats.org/officeDocument/2006/relationships/hyperlink" Target="file:///\\Jumbo\Tradeshows\2012\Interop%202012%20(May).pdf" TargetMode="External"/><Relationship Id="rId84" Type="http://schemas.openxmlformats.org/officeDocument/2006/relationships/hyperlink" Target="file:///\\JUMBO\Tradeshows\2014\Glass%20Build%20America.pdf" TargetMode="External"/><Relationship Id="rId138" Type="http://schemas.openxmlformats.org/officeDocument/2006/relationships/hyperlink" Target="file:///\\JUMBO\Tradeshows\2017\Metalcon.pdf" TargetMode="External"/><Relationship Id="rId191" Type="http://schemas.openxmlformats.org/officeDocument/2006/relationships/hyperlink" Target="file:///\\JUMBO\Tradeshows\2019\Training\Garibaldi%20Glass%20Day.pdf" TargetMode="External"/><Relationship Id="rId205" Type="http://schemas.openxmlformats.org/officeDocument/2006/relationships/hyperlink" Target="file:///\\JUMBO\Tradeshows\2021\Glass%20Texpo.pdf" TargetMode="External"/><Relationship Id="rId247" Type="http://schemas.openxmlformats.org/officeDocument/2006/relationships/hyperlink" Target="https://www.glassbuildamerica.com/news/new-locations-glassbuild-america-2024-and-2025" TargetMode="External"/><Relationship Id="rId107" Type="http://schemas.openxmlformats.org/officeDocument/2006/relationships/hyperlink" Target="file:///\\JUMBO\Tradeshows\2015\Fabtech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9"/>
  <sheetViews>
    <sheetView tabSelected="1" topLeftCell="A361" workbookViewId="0">
      <pane ySplit="2" topLeftCell="A370" activePane="bottomLeft" state="frozen"/>
      <selection activeCell="A361" sqref="A361"/>
      <selection pane="bottomLeft" activeCell="D376" sqref="D376"/>
    </sheetView>
  </sheetViews>
  <sheetFormatPr defaultColWidth="10.140625" defaultRowHeight="15" x14ac:dyDescent="0.25"/>
  <cols>
    <col min="1" max="1" width="11.5703125" style="116" bestFit="1" customWidth="1"/>
    <col min="2" max="2" width="12.140625" style="123" customWidth="1"/>
    <col min="3" max="3" width="16.28515625" style="123" customWidth="1"/>
    <col min="4" max="4" width="12.7109375" style="123" bestFit="1" customWidth="1"/>
    <col min="5" max="5" width="14.28515625" style="116" bestFit="1" customWidth="1"/>
    <col min="6" max="6" width="39.7109375" style="117" customWidth="1"/>
    <col min="7" max="7" width="6.5703125" style="117" customWidth="1"/>
    <col min="8" max="8" width="20.140625" style="117" bestFit="1" customWidth="1"/>
    <col min="9" max="9" width="9.5703125" style="134" customWidth="1"/>
    <col min="10" max="10" width="14" style="134" bestFit="1" customWidth="1"/>
    <col min="11" max="11" width="8" style="142" customWidth="1"/>
    <col min="12" max="12" width="6" style="116" bestFit="1" customWidth="1"/>
    <col min="13" max="13" width="5.5703125" style="116" bestFit="1" customWidth="1"/>
    <col min="14" max="15" width="5" style="116" bestFit="1" customWidth="1"/>
    <col min="16" max="16" width="5.85546875" style="116" bestFit="1" customWidth="1"/>
    <col min="17" max="17" width="6.7109375" style="116" bestFit="1" customWidth="1"/>
    <col min="18" max="18" width="5.5703125" style="116" bestFit="1" customWidth="1"/>
    <col min="19" max="19" width="7.42578125" style="116" bestFit="1" customWidth="1"/>
    <col min="20" max="21" width="6.7109375" style="116" customWidth="1"/>
    <col min="22" max="22" width="8.85546875" style="116" bestFit="1" customWidth="1"/>
    <col min="23" max="23" width="6.140625" style="142" bestFit="1" customWidth="1"/>
    <col min="24" max="24" width="59.42578125" style="202" customWidth="1"/>
    <col min="25" max="246" width="10.140625" style="117"/>
    <col min="247" max="247" width="7.5703125" style="117" customWidth="1"/>
    <col min="248" max="249" width="12.140625" style="117" customWidth="1"/>
    <col min="250" max="250" width="11.5703125" style="117" customWidth="1"/>
    <col min="251" max="251" width="10.85546875" style="117" customWidth="1"/>
    <col min="252" max="252" width="52.140625" style="117" customWidth="1"/>
    <col min="253" max="253" width="18.85546875" style="117" customWidth="1"/>
    <col min="254" max="254" width="8" style="117" customWidth="1"/>
    <col min="255" max="255" width="7.7109375" style="117" customWidth="1"/>
    <col min="256" max="256" width="31.140625" style="117" customWidth="1"/>
    <col min="257" max="257" width="9.5703125" style="117" customWidth="1"/>
    <col min="258" max="258" width="7.85546875" style="117" customWidth="1"/>
    <col min="259" max="259" width="9.5703125" style="117" customWidth="1"/>
    <col min="260" max="260" width="7.5703125" style="117" customWidth="1"/>
    <col min="261" max="261" width="9.28515625" style="117" customWidth="1"/>
    <col min="262" max="263" width="9.85546875" style="117" customWidth="1"/>
    <col min="264" max="265" width="9.28515625" style="117" customWidth="1"/>
    <col min="266" max="266" width="10.42578125" style="117" customWidth="1"/>
    <col min="267" max="267" width="9.28515625" style="117" customWidth="1"/>
    <col min="268" max="268" width="11" style="117" customWidth="1"/>
    <col min="269" max="269" width="10.140625" style="117" customWidth="1"/>
    <col min="270" max="270" width="10.7109375" style="117" customWidth="1"/>
    <col min="271" max="271" width="9.5703125" style="117" customWidth="1"/>
    <col min="272" max="272" width="9.85546875" style="117" customWidth="1"/>
    <col min="273" max="273" width="9.28515625" style="117" customWidth="1"/>
    <col min="274" max="274" width="10.140625" style="117" customWidth="1"/>
    <col min="275" max="502" width="10.140625" style="117"/>
    <col min="503" max="503" width="7.5703125" style="117" customWidth="1"/>
    <col min="504" max="505" width="12.140625" style="117" customWidth="1"/>
    <col min="506" max="506" width="11.5703125" style="117" customWidth="1"/>
    <col min="507" max="507" width="10.85546875" style="117" customWidth="1"/>
    <col min="508" max="508" width="52.140625" style="117" customWidth="1"/>
    <col min="509" max="509" width="18.85546875" style="117" customWidth="1"/>
    <col min="510" max="510" width="8" style="117" customWidth="1"/>
    <col min="511" max="511" width="7.7109375" style="117" customWidth="1"/>
    <col min="512" max="512" width="31.140625" style="117" customWidth="1"/>
    <col min="513" max="513" width="9.5703125" style="117" customWidth="1"/>
    <col min="514" max="514" width="7.85546875" style="117" customWidth="1"/>
    <col min="515" max="515" width="9.5703125" style="117" customWidth="1"/>
    <col min="516" max="516" width="7.5703125" style="117" customWidth="1"/>
    <col min="517" max="517" width="9.28515625" style="117" customWidth="1"/>
    <col min="518" max="519" width="9.85546875" style="117" customWidth="1"/>
    <col min="520" max="521" width="9.28515625" style="117" customWidth="1"/>
    <col min="522" max="522" width="10.42578125" style="117" customWidth="1"/>
    <col min="523" max="523" width="9.28515625" style="117" customWidth="1"/>
    <col min="524" max="524" width="11" style="117" customWidth="1"/>
    <col min="525" max="525" width="10.140625" style="117" customWidth="1"/>
    <col min="526" max="526" width="10.7109375" style="117" customWidth="1"/>
    <col min="527" max="527" width="9.5703125" style="117" customWidth="1"/>
    <col min="528" max="528" width="9.85546875" style="117" customWidth="1"/>
    <col min="529" max="529" width="9.28515625" style="117" customWidth="1"/>
    <col min="530" max="530" width="10.140625" style="117" customWidth="1"/>
    <col min="531" max="758" width="10.140625" style="117"/>
    <col min="759" max="759" width="7.5703125" style="117" customWidth="1"/>
    <col min="760" max="761" width="12.140625" style="117" customWidth="1"/>
    <col min="762" max="762" width="11.5703125" style="117" customWidth="1"/>
    <col min="763" max="763" width="10.85546875" style="117" customWidth="1"/>
    <col min="764" max="764" width="52.140625" style="117" customWidth="1"/>
    <col min="765" max="765" width="18.85546875" style="117" customWidth="1"/>
    <col min="766" max="766" width="8" style="117" customWidth="1"/>
    <col min="767" max="767" width="7.7109375" style="117" customWidth="1"/>
    <col min="768" max="768" width="31.140625" style="117" customWidth="1"/>
    <col min="769" max="769" width="9.5703125" style="117" customWidth="1"/>
    <col min="770" max="770" width="7.85546875" style="117" customWidth="1"/>
    <col min="771" max="771" width="9.5703125" style="117" customWidth="1"/>
    <col min="772" max="772" width="7.5703125" style="117" customWidth="1"/>
    <col min="773" max="773" width="9.28515625" style="117" customWidth="1"/>
    <col min="774" max="775" width="9.85546875" style="117" customWidth="1"/>
    <col min="776" max="777" width="9.28515625" style="117" customWidth="1"/>
    <col min="778" max="778" width="10.42578125" style="117" customWidth="1"/>
    <col min="779" max="779" width="9.28515625" style="117" customWidth="1"/>
    <col min="780" max="780" width="11" style="117" customWidth="1"/>
    <col min="781" max="781" width="10.140625" style="117" customWidth="1"/>
    <col min="782" max="782" width="10.7109375" style="117" customWidth="1"/>
    <col min="783" max="783" width="9.5703125" style="117" customWidth="1"/>
    <col min="784" max="784" width="9.85546875" style="117" customWidth="1"/>
    <col min="785" max="785" width="9.28515625" style="117" customWidth="1"/>
    <col min="786" max="786" width="10.140625" style="117" customWidth="1"/>
    <col min="787" max="1014" width="10.140625" style="117"/>
    <col min="1015" max="1015" width="7.5703125" style="117" customWidth="1"/>
    <col min="1016" max="1017" width="12.140625" style="117" customWidth="1"/>
    <col min="1018" max="1018" width="11.5703125" style="117" customWidth="1"/>
    <col min="1019" max="1019" width="10.85546875" style="117" customWidth="1"/>
    <col min="1020" max="1020" width="52.140625" style="117" customWidth="1"/>
    <col min="1021" max="1021" width="18.85546875" style="117" customWidth="1"/>
    <col min="1022" max="1022" width="8" style="117" customWidth="1"/>
    <col min="1023" max="1023" width="7.7109375" style="117" customWidth="1"/>
    <col min="1024" max="1024" width="31.140625" style="117" customWidth="1"/>
    <col min="1025" max="1025" width="9.5703125" style="117" customWidth="1"/>
    <col min="1026" max="1026" width="7.85546875" style="117" customWidth="1"/>
    <col min="1027" max="1027" width="9.5703125" style="117" customWidth="1"/>
    <col min="1028" max="1028" width="7.5703125" style="117" customWidth="1"/>
    <col min="1029" max="1029" width="9.28515625" style="117" customWidth="1"/>
    <col min="1030" max="1031" width="9.85546875" style="117" customWidth="1"/>
    <col min="1032" max="1033" width="9.28515625" style="117" customWidth="1"/>
    <col min="1034" max="1034" width="10.42578125" style="117" customWidth="1"/>
    <col min="1035" max="1035" width="9.28515625" style="117" customWidth="1"/>
    <col min="1036" max="1036" width="11" style="117" customWidth="1"/>
    <col min="1037" max="1037" width="10.140625" style="117" customWidth="1"/>
    <col min="1038" max="1038" width="10.7109375" style="117" customWidth="1"/>
    <col min="1039" max="1039" width="9.5703125" style="117" customWidth="1"/>
    <col min="1040" max="1040" width="9.85546875" style="117" customWidth="1"/>
    <col min="1041" max="1041" width="9.28515625" style="117" customWidth="1"/>
    <col min="1042" max="1042" width="10.140625" style="117" customWidth="1"/>
    <col min="1043" max="1270" width="10.140625" style="117"/>
    <col min="1271" max="1271" width="7.5703125" style="117" customWidth="1"/>
    <col min="1272" max="1273" width="12.140625" style="117" customWidth="1"/>
    <col min="1274" max="1274" width="11.5703125" style="117" customWidth="1"/>
    <col min="1275" max="1275" width="10.85546875" style="117" customWidth="1"/>
    <col min="1276" max="1276" width="52.140625" style="117" customWidth="1"/>
    <col min="1277" max="1277" width="18.85546875" style="117" customWidth="1"/>
    <col min="1278" max="1278" width="8" style="117" customWidth="1"/>
    <col min="1279" max="1279" width="7.7109375" style="117" customWidth="1"/>
    <col min="1280" max="1280" width="31.140625" style="117" customWidth="1"/>
    <col min="1281" max="1281" width="9.5703125" style="117" customWidth="1"/>
    <col min="1282" max="1282" width="7.85546875" style="117" customWidth="1"/>
    <col min="1283" max="1283" width="9.5703125" style="117" customWidth="1"/>
    <col min="1284" max="1284" width="7.5703125" style="117" customWidth="1"/>
    <col min="1285" max="1285" width="9.28515625" style="117" customWidth="1"/>
    <col min="1286" max="1287" width="9.85546875" style="117" customWidth="1"/>
    <col min="1288" max="1289" width="9.28515625" style="117" customWidth="1"/>
    <col min="1290" max="1290" width="10.42578125" style="117" customWidth="1"/>
    <col min="1291" max="1291" width="9.28515625" style="117" customWidth="1"/>
    <col min="1292" max="1292" width="11" style="117" customWidth="1"/>
    <col min="1293" max="1293" width="10.140625" style="117" customWidth="1"/>
    <col min="1294" max="1294" width="10.7109375" style="117" customWidth="1"/>
    <col min="1295" max="1295" width="9.5703125" style="117" customWidth="1"/>
    <col min="1296" max="1296" width="9.85546875" style="117" customWidth="1"/>
    <col min="1297" max="1297" width="9.28515625" style="117" customWidth="1"/>
    <col min="1298" max="1298" width="10.140625" style="117" customWidth="1"/>
    <col min="1299" max="1526" width="10.140625" style="117"/>
    <col min="1527" max="1527" width="7.5703125" style="117" customWidth="1"/>
    <col min="1528" max="1529" width="12.140625" style="117" customWidth="1"/>
    <col min="1530" max="1530" width="11.5703125" style="117" customWidth="1"/>
    <col min="1531" max="1531" width="10.85546875" style="117" customWidth="1"/>
    <col min="1532" max="1532" width="52.140625" style="117" customWidth="1"/>
    <col min="1533" max="1533" width="18.85546875" style="117" customWidth="1"/>
    <col min="1534" max="1534" width="8" style="117" customWidth="1"/>
    <col min="1535" max="1535" width="7.7109375" style="117" customWidth="1"/>
    <col min="1536" max="1536" width="31.140625" style="117" customWidth="1"/>
    <col min="1537" max="1537" width="9.5703125" style="117" customWidth="1"/>
    <col min="1538" max="1538" width="7.85546875" style="117" customWidth="1"/>
    <col min="1539" max="1539" width="9.5703125" style="117" customWidth="1"/>
    <col min="1540" max="1540" width="7.5703125" style="117" customWidth="1"/>
    <col min="1541" max="1541" width="9.28515625" style="117" customWidth="1"/>
    <col min="1542" max="1543" width="9.85546875" style="117" customWidth="1"/>
    <col min="1544" max="1545" width="9.28515625" style="117" customWidth="1"/>
    <col min="1546" max="1546" width="10.42578125" style="117" customWidth="1"/>
    <col min="1547" max="1547" width="9.28515625" style="117" customWidth="1"/>
    <col min="1548" max="1548" width="11" style="117" customWidth="1"/>
    <col min="1549" max="1549" width="10.140625" style="117" customWidth="1"/>
    <col min="1550" max="1550" width="10.7109375" style="117" customWidth="1"/>
    <col min="1551" max="1551" width="9.5703125" style="117" customWidth="1"/>
    <col min="1552" max="1552" width="9.85546875" style="117" customWidth="1"/>
    <col min="1553" max="1553" width="9.28515625" style="117" customWidth="1"/>
    <col min="1554" max="1554" width="10.140625" style="117" customWidth="1"/>
    <col min="1555" max="1782" width="10.140625" style="117"/>
    <col min="1783" max="1783" width="7.5703125" style="117" customWidth="1"/>
    <col min="1784" max="1785" width="12.140625" style="117" customWidth="1"/>
    <col min="1786" max="1786" width="11.5703125" style="117" customWidth="1"/>
    <col min="1787" max="1787" width="10.85546875" style="117" customWidth="1"/>
    <col min="1788" max="1788" width="52.140625" style="117" customWidth="1"/>
    <col min="1789" max="1789" width="18.85546875" style="117" customWidth="1"/>
    <col min="1790" max="1790" width="8" style="117" customWidth="1"/>
    <col min="1791" max="1791" width="7.7109375" style="117" customWidth="1"/>
    <col min="1792" max="1792" width="31.140625" style="117" customWidth="1"/>
    <col min="1793" max="1793" width="9.5703125" style="117" customWidth="1"/>
    <col min="1794" max="1794" width="7.85546875" style="117" customWidth="1"/>
    <col min="1795" max="1795" width="9.5703125" style="117" customWidth="1"/>
    <col min="1796" max="1796" width="7.5703125" style="117" customWidth="1"/>
    <col min="1797" max="1797" width="9.28515625" style="117" customWidth="1"/>
    <col min="1798" max="1799" width="9.85546875" style="117" customWidth="1"/>
    <col min="1800" max="1801" width="9.28515625" style="117" customWidth="1"/>
    <col min="1802" max="1802" width="10.42578125" style="117" customWidth="1"/>
    <col min="1803" max="1803" width="9.28515625" style="117" customWidth="1"/>
    <col min="1804" max="1804" width="11" style="117" customWidth="1"/>
    <col min="1805" max="1805" width="10.140625" style="117" customWidth="1"/>
    <col min="1806" max="1806" width="10.7109375" style="117" customWidth="1"/>
    <col min="1807" max="1807" width="9.5703125" style="117" customWidth="1"/>
    <col min="1808" max="1808" width="9.85546875" style="117" customWidth="1"/>
    <col min="1809" max="1809" width="9.28515625" style="117" customWidth="1"/>
    <col min="1810" max="1810" width="10.140625" style="117" customWidth="1"/>
    <col min="1811" max="2038" width="10.140625" style="117"/>
    <col min="2039" max="2039" width="7.5703125" style="117" customWidth="1"/>
    <col min="2040" max="2041" width="12.140625" style="117" customWidth="1"/>
    <col min="2042" max="2042" width="11.5703125" style="117" customWidth="1"/>
    <col min="2043" max="2043" width="10.85546875" style="117" customWidth="1"/>
    <col min="2044" max="2044" width="52.140625" style="117" customWidth="1"/>
    <col min="2045" max="2045" width="18.85546875" style="117" customWidth="1"/>
    <col min="2046" max="2046" width="8" style="117" customWidth="1"/>
    <col min="2047" max="2047" width="7.7109375" style="117" customWidth="1"/>
    <col min="2048" max="2048" width="31.140625" style="117" customWidth="1"/>
    <col min="2049" max="2049" width="9.5703125" style="117" customWidth="1"/>
    <col min="2050" max="2050" width="7.85546875" style="117" customWidth="1"/>
    <col min="2051" max="2051" width="9.5703125" style="117" customWidth="1"/>
    <col min="2052" max="2052" width="7.5703125" style="117" customWidth="1"/>
    <col min="2053" max="2053" width="9.28515625" style="117" customWidth="1"/>
    <col min="2054" max="2055" width="9.85546875" style="117" customWidth="1"/>
    <col min="2056" max="2057" width="9.28515625" style="117" customWidth="1"/>
    <col min="2058" max="2058" width="10.42578125" style="117" customWidth="1"/>
    <col min="2059" max="2059" width="9.28515625" style="117" customWidth="1"/>
    <col min="2060" max="2060" width="11" style="117" customWidth="1"/>
    <col min="2061" max="2061" width="10.140625" style="117" customWidth="1"/>
    <col min="2062" max="2062" width="10.7109375" style="117" customWidth="1"/>
    <col min="2063" max="2063" width="9.5703125" style="117" customWidth="1"/>
    <col min="2064" max="2064" width="9.85546875" style="117" customWidth="1"/>
    <col min="2065" max="2065" width="9.28515625" style="117" customWidth="1"/>
    <col min="2066" max="2066" width="10.140625" style="117" customWidth="1"/>
    <col min="2067" max="2294" width="10.140625" style="117"/>
    <col min="2295" max="2295" width="7.5703125" style="117" customWidth="1"/>
    <col min="2296" max="2297" width="12.140625" style="117" customWidth="1"/>
    <col min="2298" max="2298" width="11.5703125" style="117" customWidth="1"/>
    <col min="2299" max="2299" width="10.85546875" style="117" customWidth="1"/>
    <col min="2300" max="2300" width="52.140625" style="117" customWidth="1"/>
    <col min="2301" max="2301" width="18.85546875" style="117" customWidth="1"/>
    <col min="2302" max="2302" width="8" style="117" customWidth="1"/>
    <col min="2303" max="2303" width="7.7109375" style="117" customWidth="1"/>
    <col min="2304" max="2304" width="31.140625" style="117" customWidth="1"/>
    <col min="2305" max="2305" width="9.5703125" style="117" customWidth="1"/>
    <col min="2306" max="2306" width="7.85546875" style="117" customWidth="1"/>
    <col min="2307" max="2307" width="9.5703125" style="117" customWidth="1"/>
    <col min="2308" max="2308" width="7.5703125" style="117" customWidth="1"/>
    <col min="2309" max="2309" width="9.28515625" style="117" customWidth="1"/>
    <col min="2310" max="2311" width="9.85546875" style="117" customWidth="1"/>
    <col min="2312" max="2313" width="9.28515625" style="117" customWidth="1"/>
    <col min="2314" max="2314" width="10.42578125" style="117" customWidth="1"/>
    <col min="2315" max="2315" width="9.28515625" style="117" customWidth="1"/>
    <col min="2316" max="2316" width="11" style="117" customWidth="1"/>
    <col min="2317" max="2317" width="10.140625" style="117" customWidth="1"/>
    <col min="2318" max="2318" width="10.7109375" style="117" customWidth="1"/>
    <col min="2319" max="2319" width="9.5703125" style="117" customWidth="1"/>
    <col min="2320" max="2320" width="9.85546875" style="117" customWidth="1"/>
    <col min="2321" max="2321" width="9.28515625" style="117" customWidth="1"/>
    <col min="2322" max="2322" width="10.140625" style="117" customWidth="1"/>
    <col min="2323" max="2550" width="10.140625" style="117"/>
    <col min="2551" max="2551" width="7.5703125" style="117" customWidth="1"/>
    <col min="2552" max="2553" width="12.140625" style="117" customWidth="1"/>
    <col min="2554" max="2554" width="11.5703125" style="117" customWidth="1"/>
    <col min="2555" max="2555" width="10.85546875" style="117" customWidth="1"/>
    <col min="2556" max="2556" width="52.140625" style="117" customWidth="1"/>
    <col min="2557" max="2557" width="18.85546875" style="117" customWidth="1"/>
    <col min="2558" max="2558" width="8" style="117" customWidth="1"/>
    <col min="2559" max="2559" width="7.7109375" style="117" customWidth="1"/>
    <col min="2560" max="2560" width="31.140625" style="117" customWidth="1"/>
    <col min="2561" max="2561" width="9.5703125" style="117" customWidth="1"/>
    <col min="2562" max="2562" width="7.85546875" style="117" customWidth="1"/>
    <col min="2563" max="2563" width="9.5703125" style="117" customWidth="1"/>
    <col min="2564" max="2564" width="7.5703125" style="117" customWidth="1"/>
    <col min="2565" max="2565" width="9.28515625" style="117" customWidth="1"/>
    <col min="2566" max="2567" width="9.85546875" style="117" customWidth="1"/>
    <col min="2568" max="2569" width="9.28515625" style="117" customWidth="1"/>
    <col min="2570" max="2570" width="10.42578125" style="117" customWidth="1"/>
    <col min="2571" max="2571" width="9.28515625" style="117" customWidth="1"/>
    <col min="2572" max="2572" width="11" style="117" customWidth="1"/>
    <col min="2573" max="2573" width="10.140625" style="117" customWidth="1"/>
    <col min="2574" max="2574" width="10.7109375" style="117" customWidth="1"/>
    <col min="2575" max="2575" width="9.5703125" style="117" customWidth="1"/>
    <col min="2576" max="2576" width="9.85546875" style="117" customWidth="1"/>
    <col min="2577" max="2577" width="9.28515625" style="117" customWidth="1"/>
    <col min="2578" max="2578" width="10.140625" style="117" customWidth="1"/>
    <col min="2579" max="2806" width="10.140625" style="117"/>
    <col min="2807" max="2807" width="7.5703125" style="117" customWidth="1"/>
    <col min="2808" max="2809" width="12.140625" style="117" customWidth="1"/>
    <col min="2810" max="2810" width="11.5703125" style="117" customWidth="1"/>
    <col min="2811" max="2811" width="10.85546875" style="117" customWidth="1"/>
    <col min="2812" max="2812" width="52.140625" style="117" customWidth="1"/>
    <col min="2813" max="2813" width="18.85546875" style="117" customWidth="1"/>
    <col min="2814" max="2814" width="8" style="117" customWidth="1"/>
    <col min="2815" max="2815" width="7.7109375" style="117" customWidth="1"/>
    <col min="2816" max="2816" width="31.140625" style="117" customWidth="1"/>
    <col min="2817" max="2817" width="9.5703125" style="117" customWidth="1"/>
    <col min="2818" max="2818" width="7.85546875" style="117" customWidth="1"/>
    <col min="2819" max="2819" width="9.5703125" style="117" customWidth="1"/>
    <col min="2820" max="2820" width="7.5703125" style="117" customWidth="1"/>
    <col min="2821" max="2821" width="9.28515625" style="117" customWidth="1"/>
    <col min="2822" max="2823" width="9.85546875" style="117" customWidth="1"/>
    <col min="2824" max="2825" width="9.28515625" style="117" customWidth="1"/>
    <col min="2826" max="2826" width="10.42578125" style="117" customWidth="1"/>
    <col min="2827" max="2827" width="9.28515625" style="117" customWidth="1"/>
    <col min="2828" max="2828" width="11" style="117" customWidth="1"/>
    <col min="2829" max="2829" width="10.140625" style="117" customWidth="1"/>
    <col min="2830" max="2830" width="10.7109375" style="117" customWidth="1"/>
    <col min="2831" max="2831" width="9.5703125" style="117" customWidth="1"/>
    <col min="2832" max="2832" width="9.85546875" style="117" customWidth="1"/>
    <col min="2833" max="2833" width="9.28515625" style="117" customWidth="1"/>
    <col min="2834" max="2834" width="10.140625" style="117" customWidth="1"/>
    <col min="2835" max="3062" width="10.140625" style="117"/>
    <col min="3063" max="3063" width="7.5703125" style="117" customWidth="1"/>
    <col min="3064" max="3065" width="12.140625" style="117" customWidth="1"/>
    <col min="3066" max="3066" width="11.5703125" style="117" customWidth="1"/>
    <col min="3067" max="3067" width="10.85546875" style="117" customWidth="1"/>
    <col min="3068" max="3068" width="52.140625" style="117" customWidth="1"/>
    <col min="3069" max="3069" width="18.85546875" style="117" customWidth="1"/>
    <col min="3070" max="3070" width="8" style="117" customWidth="1"/>
    <col min="3071" max="3071" width="7.7109375" style="117" customWidth="1"/>
    <col min="3072" max="3072" width="31.140625" style="117" customWidth="1"/>
    <col min="3073" max="3073" width="9.5703125" style="117" customWidth="1"/>
    <col min="3074" max="3074" width="7.85546875" style="117" customWidth="1"/>
    <col min="3075" max="3075" width="9.5703125" style="117" customWidth="1"/>
    <col min="3076" max="3076" width="7.5703125" style="117" customWidth="1"/>
    <col min="3077" max="3077" width="9.28515625" style="117" customWidth="1"/>
    <col min="3078" max="3079" width="9.85546875" style="117" customWidth="1"/>
    <col min="3080" max="3081" width="9.28515625" style="117" customWidth="1"/>
    <col min="3082" max="3082" width="10.42578125" style="117" customWidth="1"/>
    <col min="3083" max="3083" width="9.28515625" style="117" customWidth="1"/>
    <col min="3084" max="3084" width="11" style="117" customWidth="1"/>
    <col min="3085" max="3085" width="10.140625" style="117" customWidth="1"/>
    <col min="3086" max="3086" width="10.7109375" style="117" customWidth="1"/>
    <col min="3087" max="3087" width="9.5703125" style="117" customWidth="1"/>
    <col min="3088" max="3088" width="9.85546875" style="117" customWidth="1"/>
    <col min="3089" max="3089" width="9.28515625" style="117" customWidth="1"/>
    <col min="3090" max="3090" width="10.140625" style="117" customWidth="1"/>
    <col min="3091" max="3318" width="10.140625" style="117"/>
    <col min="3319" max="3319" width="7.5703125" style="117" customWidth="1"/>
    <col min="3320" max="3321" width="12.140625" style="117" customWidth="1"/>
    <col min="3322" max="3322" width="11.5703125" style="117" customWidth="1"/>
    <col min="3323" max="3323" width="10.85546875" style="117" customWidth="1"/>
    <col min="3324" max="3324" width="52.140625" style="117" customWidth="1"/>
    <col min="3325" max="3325" width="18.85546875" style="117" customWidth="1"/>
    <col min="3326" max="3326" width="8" style="117" customWidth="1"/>
    <col min="3327" max="3327" width="7.7109375" style="117" customWidth="1"/>
    <col min="3328" max="3328" width="31.140625" style="117" customWidth="1"/>
    <col min="3329" max="3329" width="9.5703125" style="117" customWidth="1"/>
    <col min="3330" max="3330" width="7.85546875" style="117" customWidth="1"/>
    <col min="3331" max="3331" width="9.5703125" style="117" customWidth="1"/>
    <col min="3332" max="3332" width="7.5703125" style="117" customWidth="1"/>
    <col min="3333" max="3333" width="9.28515625" style="117" customWidth="1"/>
    <col min="3334" max="3335" width="9.85546875" style="117" customWidth="1"/>
    <col min="3336" max="3337" width="9.28515625" style="117" customWidth="1"/>
    <col min="3338" max="3338" width="10.42578125" style="117" customWidth="1"/>
    <col min="3339" max="3339" width="9.28515625" style="117" customWidth="1"/>
    <col min="3340" max="3340" width="11" style="117" customWidth="1"/>
    <col min="3341" max="3341" width="10.140625" style="117" customWidth="1"/>
    <col min="3342" max="3342" width="10.7109375" style="117" customWidth="1"/>
    <col min="3343" max="3343" width="9.5703125" style="117" customWidth="1"/>
    <col min="3344" max="3344" width="9.85546875" style="117" customWidth="1"/>
    <col min="3345" max="3345" width="9.28515625" style="117" customWidth="1"/>
    <col min="3346" max="3346" width="10.140625" style="117" customWidth="1"/>
    <col min="3347" max="3574" width="10.140625" style="117"/>
    <col min="3575" max="3575" width="7.5703125" style="117" customWidth="1"/>
    <col min="3576" max="3577" width="12.140625" style="117" customWidth="1"/>
    <col min="3578" max="3578" width="11.5703125" style="117" customWidth="1"/>
    <col min="3579" max="3579" width="10.85546875" style="117" customWidth="1"/>
    <col min="3580" max="3580" width="52.140625" style="117" customWidth="1"/>
    <col min="3581" max="3581" width="18.85546875" style="117" customWidth="1"/>
    <col min="3582" max="3582" width="8" style="117" customWidth="1"/>
    <col min="3583" max="3583" width="7.7109375" style="117" customWidth="1"/>
    <col min="3584" max="3584" width="31.140625" style="117" customWidth="1"/>
    <col min="3585" max="3585" width="9.5703125" style="117" customWidth="1"/>
    <col min="3586" max="3586" width="7.85546875" style="117" customWidth="1"/>
    <col min="3587" max="3587" width="9.5703125" style="117" customWidth="1"/>
    <col min="3588" max="3588" width="7.5703125" style="117" customWidth="1"/>
    <col min="3589" max="3589" width="9.28515625" style="117" customWidth="1"/>
    <col min="3590" max="3591" width="9.85546875" style="117" customWidth="1"/>
    <col min="3592" max="3593" width="9.28515625" style="117" customWidth="1"/>
    <col min="3594" max="3594" width="10.42578125" style="117" customWidth="1"/>
    <col min="3595" max="3595" width="9.28515625" style="117" customWidth="1"/>
    <col min="3596" max="3596" width="11" style="117" customWidth="1"/>
    <col min="3597" max="3597" width="10.140625" style="117" customWidth="1"/>
    <col min="3598" max="3598" width="10.7109375" style="117" customWidth="1"/>
    <col min="3599" max="3599" width="9.5703125" style="117" customWidth="1"/>
    <col min="3600" max="3600" width="9.85546875" style="117" customWidth="1"/>
    <col min="3601" max="3601" width="9.28515625" style="117" customWidth="1"/>
    <col min="3602" max="3602" width="10.140625" style="117" customWidth="1"/>
    <col min="3603" max="3830" width="10.140625" style="117"/>
    <col min="3831" max="3831" width="7.5703125" style="117" customWidth="1"/>
    <col min="3832" max="3833" width="12.140625" style="117" customWidth="1"/>
    <col min="3834" max="3834" width="11.5703125" style="117" customWidth="1"/>
    <col min="3835" max="3835" width="10.85546875" style="117" customWidth="1"/>
    <col min="3836" max="3836" width="52.140625" style="117" customWidth="1"/>
    <col min="3837" max="3837" width="18.85546875" style="117" customWidth="1"/>
    <col min="3838" max="3838" width="8" style="117" customWidth="1"/>
    <col min="3839" max="3839" width="7.7109375" style="117" customWidth="1"/>
    <col min="3840" max="3840" width="31.140625" style="117" customWidth="1"/>
    <col min="3841" max="3841" width="9.5703125" style="117" customWidth="1"/>
    <col min="3842" max="3842" width="7.85546875" style="117" customWidth="1"/>
    <col min="3843" max="3843" width="9.5703125" style="117" customWidth="1"/>
    <col min="3844" max="3844" width="7.5703125" style="117" customWidth="1"/>
    <col min="3845" max="3845" width="9.28515625" style="117" customWidth="1"/>
    <col min="3846" max="3847" width="9.85546875" style="117" customWidth="1"/>
    <col min="3848" max="3849" width="9.28515625" style="117" customWidth="1"/>
    <col min="3850" max="3850" width="10.42578125" style="117" customWidth="1"/>
    <col min="3851" max="3851" width="9.28515625" style="117" customWidth="1"/>
    <col min="3852" max="3852" width="11" style="117" customWidth="1"/>
    <col min="3853" max="3853" width="10.140625" style="117" customWidth="1"/>
    <col min="3854" max="3854" width="10.7109375" style="117" customWidth="1"/>
    <col min="3855" max="3855" width="9.5703125" style="117" customWidth="1"/>
    <col min="3856" max="3856" width="9.85546875" style="117" customWidth="1"/>
    <col min="3857" max="3857" width="9.28515625" style="117" customWidth="1"/>
    <col min="3858" max="3858" width="10.140625" style="117" customWidth="1"/>
    <col min="3859" max="4086" width="10.140625" style="117"/>
    <col min="4087" max="4087" width="7.5703125" style="117" customWidth="1"/>
    <col min="4088" max="4089" width="12.140625" style="117" customWidth="1"/>
    <col min="4090" max="4090" width="11.5703125" style="117" customWidth="1"/>
    <col min="4091" max="4091" width="10.85546875" style="117" customWidth="1"/>
    <col min="4092" max="4092" width="52.140625" style="117" customWidth="1"/>
    <col min="4093" max="4093" width="18.85546875" style="117" customWidth="1"/>
    <col min="4094" max="4094" width="8" style="117" customWidth="1"/>
    <col min="4095" max="4095" width="7.7109375" style="117" customWidth="1"/>
    <col min="4096" max="4096" width="31.140625" style="117" customWidth="1"/>
    <col min="4097" max="4097" width="9.5703125" style="117" customWidth="1"/>
    <col min="4098" max="4098" width="7.85546875" style="117" customWidth="1"/>
    <col min="4099" max="4099" width="9.5703125" style="117" customWidth="1"/>
    <col min="4100" max="4100" width="7.5703125" style="117" customWidth="1"/>
    <col min="4101" max="4101" width="9.28515625" style="117" customWidth="1"/>
    <col min="4102" max="4103" width="9.85546875" style="117" customWidth="1"/>
    <col min="4104" max="4105" width="9.28515625" style="117" customWidth="1"/>
    <col min="4106" max="4106" width="10.42578125" style="117" customWidth="1"/>
    <col min="4107" max="4107" width="9.28515625" style="117" customWidth="1"/>
    <col min="4108" max="4108" width="11" style="117" customWidth="1"/>
    <col min="4109" max="4109" width="10.140625" style="117" customWidth="1"/>
    <col min="4110" max="4110" width="10.7109375" style="117" customWidth="1"/>
    <col min="4111" max="4111" width="9.5703125" style="117" customWidth="1"/>
    <col min="4112" max="4112" width="9.85546875" style="117" customWidth="1"/>
    <col min="4113" max="4113" width="9.28515625" style="117" customWidth="1"/>
    <col min="4114" max="4114" width="10.140625" style="117" customWidth="1"/>
    <col min="4115" max="4342" width="10.140625" style="117"/>
    <col min="4343" max="4343" width="7.5703125" style="117" customWidth="1"/>
    <col min="4344" max="4345" width="12.140625" style="117" customWidth="1"/>
    <col min="4346" max="4346" width="11.5703125" style="117" customWidth="1"/>
    <col min="4347" max="4347" width="10.85546875" style="117" customWidth="1"/>
    <col min="4348" max="4348" width="52.140625" style="117" customWidth="1"/>
    <col min="4349" max="4349" width="18.85546875" style="117" customWidth="1"/>
    <col min="4350" max="4350" width="8" style="117" customWidth="1"/>
    <col min="4351" max="4351" width="7.7109375" style="117" customWidth="1"/>
    <col min="4352" max="4352" width="31.140625" style="117" customWidth="1"/>
    <col min="4353" max="4353" width="9.5703125" style="117" customWidth="1"/>
    <col min="4354" max="4354" width="7.85546875" style="117" customWidth="1"/>
    <col min="4355" max="4355" width="9.5703125" style="117" customWidth="1"/>
    <col min="4356" max="4356" width="7.5703125" style="117" customWidth="1"/>
    <col min="4357" max="4357" width="9.28515625" style="117" customWidth="1"/>
    <col min="4358" max="4359" width="9.85546875" style="117" customWidth="1"/>
    <col min="4360" max="4361" width="9.28515625" style="117" customWidth="1"/>
    <col min="4362" max="4362" width="10.42578125" style="117" customWidth="1"/>
    <col min="4363" max="4363" width="9.28515625" style="117" customWidth="1"/>
    <col min="4364" max="4364" width="11" style="117" customWidth="1"/>
    <col min="4365" max="4365" width="10.140625" style="117" customWidth="1"/>
    <col min="4366" max="4366" width="10.7109375" style="117" customWidth="1"/>
    <col min="4367" max="4367" width="9.5703125" style="117" customWidth="1"/>
    <col min="4368" max="4368" width="9.85546875" style="117" customWidth="1"/>
    <col min="4369" max="4369" width="9.28515625" style="117" customWidth="1"/>
    <col min="4370" max="4370" width="10.140625" style="117" customWidth="1"/>
    <col min="4371" max="4598" width="10.140625" style="117"/>
    <col min="4599" max="4599" width="7.5703125" style="117" customWidth="1"/>
    <col min="4600" max="4601" width="12.140625" style="117" customWidth="1"/>
    <col min="4602" max="4602" width="11.5703125" style="117" customWidth="1"/>
    <col min="4603" max="4603" width="10.85546875" style="117" customWidth="1"/>
    <col min="4604" max="4604" width="52.140625" style="117" customWidth="1"/>
    <col min="4605" max="4605" width="18.85546875" style="117" customWidth="1"/>
    <col min="4606" max="4606" width="8" style="117" customWidth="1"/>
    <col min="4607" max="4607" width="7.7109375" style="117" customWidth="1"/>
    <col min="4608" max="4608" width="31.140625" style="117" customWidth="1"/>
    <col min="4609" max="4609" width="9.5703125" style="117" customWidth="1"/>
    <col min="4610" max="4610" width="7.85546875" style="117" customWidth="1"/>
    <col min="4611" max="4611" width="9.5703125" style="117" customWidth="1"/>
    <col min="4612" max="4612" width="7.5703125" style="117" customWidth="1"/>
    <col min="4613" max="4613" width="9.28515625" style="117" customWidth="1"/>
    <col min="4614" max="4615" width="9.85546875" style="117" customWidth="1"/>
    <col min="4616" max="4617" width="9.28515625" style="117" customWidth="1"/>
    <col min="4618" max="4618" width="10.42578125" style="117" customWidth="1"/>
    <col min="4619" max="4619" width="9.28515625" style="117" customWidth="1"/>
    <col min="4620" max="4620" width="11" style="117" customWidth="1"/>
    <col min="4621" max="4621" width="10.140625" style="117" customWidth="1"/>
    <col min="4622" max="4622" width="10.7109375" style="117" customWidth="1"/>
    <col min="4623" max="4623" width="9.5703125" style="117" customWidth="1"/>
    <col min="4624" max="4624" width="9.85546875" style="117" customWidth="1"/>
    <col min="4625" max="4625" width="9.28515625" style="117" customWidth="1"/>
    <col min="4626" max="4626" width="10.140625" style="117" customWidth="1"/>
    <col min="4627" max="4854" width="10.140625" style="117"/>
    <col min="4855" max="4855" width="7.5703125" style="117" customWidth="1"/>
    <col min="4856" max="4857" width="12.140625" style="117" customWidth="1"/>
    <col min="4858" max="4858" width="11.5703125" style="117" customWidth="1"/>
    <col min="4859" max="4859" width="10.85546875" style="117" customWidth="1"/>
    <col min="4860" max="4860" width="52.140625" style="117" customWidth="1"/>
    <col min="4861" max="4861" width="18.85546875" style="117" customWidth="1"/>
    <col min="4862" max="4862" width="8" style="117" customWidth="1"/>
    <col min="4863" max="4863" width="7.7109375" style="117" customWidth="1"/>
    <col min="4864" max="4864" width="31.140625" style="117" customWidth="1"/>
    <col min="4865" max="4865" width="9.5703125" style="117" customWidth="1"/>
    <col min="4866" max="4866" width="7.85546875" style="117" customWidth="1"/>
    <col min="4867" max="4867" width="9.5703125" style="117" customWidth="1"/>
    <col min="4868" max="4868" width="7.5703125" style="117" customWidth="1"/>
    <col min="4869" max="4869" width="9.28515625" style="117" customWidth="1"/>
    <col min="4870" max="4871" width="9.85546875" style="117" customWidth="1"/>
    <col min="4872" max="4873" width="9.28515625" style="117" customWidth="1"/>
    <col min="4874" max="4874" width="10.42578125" style="117" customWidth="1"/>
    <col min="4875" max="4875" width="9.28515625" style="117" customWidth="1"/>
    <col min="4876" max="4876" width="11" style="117" customWidth="1"/>
    <col min="4877" max="4877" width="10.140625" style="117" customWidth="1"/>
    <col min="4878" max="4878" width="10.7109375" style="117" customWidth="1"/>
    <col min="4879" max="4879" width="9.5703125" style="117" customWidth="1"/>
    <col min="4880" max="4880" width="9.85546875" style="117" customWidth="1"/>
    <col min="4881" max="4881" width="9.28515625" style="117" customWidth="1"/>
    <col min="4882" max="4882" width="10.140625" style="117" customWidth="1"/>
    <col min="4883" max="5110" width="10.140625" style="117"/>
    <col min="5111" max="5111" width="7.5703125" style="117" customWidth="1"/>
    <col min="5112" max="5113" width="12.140625" style="117" customWidth="1"/>
    <col min="5114" max="5114" width="11.5703125" style="117" customWidth="1"/>
    <col min="5115" max="5115" width="10.85546875" style="117" customWidth="1"/>
    <col min="5116" max="5116" width="52.140625" style="117" customWidth="1"/>
    <col min="5117" max="5117" width="18.85546875" style="117" customWidth="1"/>
    <col min="5118" max="5118" width="8" style="117" customWidth="1"/>
    <col min="5119" max="5119" width="7.7109375" style="117" customWidth="1"/>
    <col min="5120" max="5120" width="31.140625" style="117" customWidth="1"/>
    <col min="5121" max="5121" width="9.5703125" style="117" customWidth="1"/>
    <col min="5122" max="5122" width="7.85546875" style="117" customWidth="1"/>
    <col min="5123" max="5123" width="9.5703125" style="117" customWidth="1"/>
    <col min="5124" max="5124" width="7.5703125" style="117" customWidth="1"/>
    <col min="5125" max="5125" width="9.28515625" style="117" customWidth="1"/>
    <col min="5126" max="5127" width="9.85546875" style="117" customWidth="1"/>
    <col min="5128" max="5129" width="9.28515625" style="117" customWidth="1"/>
    <col min="5130" max="5130" width="10.42578125" style="117" customWidth="1"/>
    <col min="5131" max="5131" width="9.28515625" style="117" customWidth="1"/>
    <col min="5132" max="5132" width="11" style="117" customWidth="1"/>
    <col min="5133" max="5133" width="10.140625" style="117" customWidth="1"/>
    <col min="5134" max="5134" width="10.7109375" style="117" customWidth="1"/>
    <col min="5135" max="5135" width="9.5703125" style="117" customWidth="1"/>
    <col min="5136" max="5136" width="9.85546875" style="117" customWidth="1"/>
    <col min="5137" max="5137" width="9.28515625" style="117" customWidth="1"/>
    <col min="5138" max="5138" width="10.140625" style="117" customWidth="1"/>
    <col min="5139" max="5366" width="10.140625" style="117"/>
    <col min="5367" max="5367" width="7.5703125" style="117" customWidth="1"/>
    <col min="5368" max="5369" width="12.140625" style="117" customWidth="1"/>
    <col min="5370" max="5370" width="11.5703125" style="117" customWidth="1"/>
    <col min="5371" max="5371" width="10.85546875" style="117" customWidth="1"/>
    <col min="5372" max="5372" width="52.140625" style="117" customWidth="1"/>
    <col min="5373" max="5373" width="18.85546875" style="117" customWidth="1"/>
    <col min="5374" max="5374" width="8" style="117" customWidth="1"/>
    <col min="5375" max="5375" width="7.7109375" style="117" customWidth="1"/>
    <col min="5376" max="5376" width="31.140625" style="117" customWidth="1"/>
    <col min="5377" max="5377" width="9.5703125" style="117" customWidth="1"/>
    <col min="5378" max="5378" width="7.85546875" style="117" customWidth="1"/>
    <col min="5379" max="5379" width="9.5703125" style="117" customWidth="1"/>
    <col min="5380" max="5380" width="7.5703125" style="117" customWidth="1"/>
    <col min="5381" max="5381" width="9.28515625" style="117" customWidth="1"/>
    <col min="5382" max="5383" width="9.85546875" style="117" customWidth="1"/>
    <col min="5384" max="5385" width="9.28515625" style="117" customWidth="1"/>
    <col min="5386" max="5386" width="10.42578125" style="117" customWidth="1"/>
    <col min="5387" max="5387" width="9.28515625" style="117" customWidth="1"/>
    <col min="5388" max="5388" width="11" style="117" customWidth="1"/>
    <col min="5389" max="5389" width="10.140625" style="117" customWidth="1"/>
    <col min="5390" max="5390" width="10.7109375" style="117" customWidth="1"/>
    <col min="5391" max="5391" width="9.5703125" style="117" customWidth="1"/>
    <col min="5392" max="5392" width="9.85546875" style="117" customWidth="1"/>
    <col min="5393" max="5393" width="9.28515625" style="117" customWidth="1"/>
    <col min="5394" max="5394" width="10.140625" style="117" customWidth="1"/>
    <col min="5395" max="5622" width="10.140625" style="117"/>
    <col min="5623" max="5623" width="7.5703125" style="117" customWidth="1"/>
    <col min="5624" max="5625" width="12.140625" style="117" customWidth="1"/>
    <col min="5626" max="5626" width="11.5703125" style="117" customWidth="1"/>
    <col min="5627" max="5627" width="10.85546875" style="117" customWidth="1"/>
    <col min="5628" max="5628" width="52.140625" style="117" customWidth="1"/>
    <col min="5629" max="5629" width="18.85546875" style="117" customWidth="1"/>
    <col min="5630" max="5630" width="8" style="117" customWidth="1"/>
    <col min="5631" max="5631" width="7.7109375" style="117" customWidth="1"/>
    <col min="5632" max="5632" width="31.140625" style="117" customWidth="1"/>
    <col min="5633" max="5633" width="9.5703125" style="117" customWidth="1"/>
    <col min="5634" max="5634" width="7.85546875" style="117" customWidth="1"/>
    <col min="5635" max="5635" width="9.5703125" style="117" customWidth="1"/>
    <col min="5636" max="5636" width="7.5703125" style="117" customWidth="1"/>
    <col min="5637" max="5637" width="9.28515625" style="117" customWidth="1"/>
    <col min="5638" max="5639" width="9.85546875" style="117" customWidth="1"/>
    <col min="5640" max="5641" width="9.28515625" style="117" customWidth="1"/>
    <col min="5642" max="5642" width="10.42578125" style="117" customWidth="1"/>
    <col min="5643" max="5643" width="9.28515625" style="117" customWidth="1"/>
    <col min="5644" max="5644" width="11" style="117" customWidth="1"/>
    <col min="5645" max="5645" width="10.140625" style="117" customWidth="1"/>
    <col min="5646" max="5646" width="10.7109375" style="117" customWidth="1"/>
    <col min="5647" max="5647" width="9.5703125" style="117" customWidth="1"/>
    <col min="5648" max="5648" width="9.85546875" style="117" customWidth="1"/>
    <col min="5649" max="5649" width="9.28515625" style="117" customWidth="1"/>
    <col min="5650" max="5650" width="10.140625" style="117" customWidth="1"/>
    <col min="5651" max="5878" width="10.140625" style="117"/>
    <col min="5879" max="5879" width="7.5703125" style="117" customWidth="1"/>
    <col min="5880" max="5881" width="12.140625" style="117" customWidth="1"/>
    <col min="5882" max="5882" width="11.5703125" style="117" customWidth="1"/>
    <col min="5883" max="5883" width="10.85546875" style="117" customWidth="1"/>
    <col min="5884" max="5884" width="52.140625" style="117" customWidth="1"/>
    <col min="5885" max="5885" width="18.85546875" style="117" customWidth="1"/>
    <col min="5886" max="5886" width="8" style="117" customWidth="1"/>
    <col min="5887" max="5887" width="7.7109375" style="117" customWidth="1"/>
    <col min="5888" max="5888" width="31.140625" style="117" customWidth="1"/>
    <col min="5889" max="5889" width="9.5703125" style="117" customWidth="1"/>
    <col min="5890" max="5890" width="7.85546875" style="117" customWidth="1"/>
    <col min="5891" max="5891" width="9.5703125" style="117" customWidth="1"/>
    <col min="5892" max="5892" width="7.5703125" style="117" customWidth="1"/>
    <col min="5893" max="5893" width="9.28515625" style="117" customWidth="1"/>
    <col min="5894" max="5895" width="9.85546875" style="117" customWidth="1"/>
    <col min="5896" max="5897" width="9.28515625" style="117" customWidth="1"/>
    <col min="5898" max="5898" width="10.42578125" style="117" customWidth="1"/>
    <col min="5899" max="5899" width="9.28515625" style="117" customWidth="1"/>
    <col min="5900" max="5900" width="11" style="117" customWidth="1"/>
    <col min="5901" max="5901" width="10.140625" style="117" customWidth="1"/>
    <col min="5902" max="5902" width="10.7109375" style="117" customWidth="1"/>
    <col min="5903" max="5903" width="9.5703125" style="117" customWidth="1"/>
    <col min="5904" max="5904" width="9.85546875" style="117" customWidth="1"/>
    <col min="5905" max="5905" width="9.28515625" style="117" customWidth="1"/>
    <col min="5906" max="5906" width="10.140625" style="117" customWidth="1"/>
    <col min="5907" max="6134" width="10.140625" style="117"/>
    <col min="6135" max="6135" width="7.5703125" style="117" customWidth="1"/>
    <col min="6136" max="6137" width="12.140625" style="117" customWidth="1"/>
    <col min="6138" max="6138" width="11.5703125" style="117" customWidth="1"/>
    <col min="6139" max="6139" width="10.85546875" style="117" customWidth="1"/>
    <col min="6140" max="6140" width="52.140625" style="117" customWidth="1"/>
    <col min="6141" max="6141" width="18.85546875" style="117" customWidth="1"/>
    <col min="6142" max="6142" width="8" style="117" customWidth="1"/>
    <col min="6143" max="6143" width="7.7109375" style="117" customWidth="1"/>
    <col min="6144" max="6144" width="31.140625" style="117" customWidth="1"/>
    <col min="6145" max="6145" width="9.5703125" style="117" customWidth="1"/>
    <col min="6146" max="6146" width="7.85546875" style="117" customWidth="1"/>
    <col min="6147" max="6147" width="9.5703125" style="117" customWidth="1"/>
    <col min="6148" max="6148" width="7.5703125" style="117" customWidth="1"/>
    <col min="6149" max="6149" width="9.28515625" style="117" customWidth="1"/>
    <col min="6150" max="6151" width="9.85546875" style="117" customWidth="1"/>
    <col min="6152" max="6153" width="9.28515625" style="117" customWidth="1"/>
    <col min="6154" max="6154" width="10.42578125" style="117" customWidth="1"/>
    <col min="6155" max="6155" width="9.28515625" style="117" customWidth="1"/>
    <col min="6156" max="6156" width="11" style="117" customWidth="1"/>
    <col min="6157" max="6157" width="10.140625" style="117" customWidth="1"/>
    <col min="6158" max="6158" width="10.7109375" style="117" customWidth="1"/>
    <col min="6159" max="6159" width="9.5703125" style="117" customWidth="1"/>
    <col min="6160" max="6160" width="9.85546875" style="117" customWidth="1"/>
    <col min="6161" max="6161" width="9.28515625" style="117" customWidth="1"/>
    <col min="6162" max="6162" width="10.140625" style="117" customWidth="1"/>
    <col min="6163" max="6390" width="10.140625" style="117"/>
    <col min="6391" max="6391" width="7.5703125" style="117" customWidth="1"/>
    <col min="6392" max="6393" width="12.140625" style="117" customWidth="1"/>
    <col min="6394" max="6394" width="11.5703125" style="117" customWidth="1"/>
    <col min="6395" max="6395" width="10.85546875" style="117" customWidth="1"/>
    <col min="6396" max="6396" width="52.140625" style="117" customWidth="1"/>
    <col min="6397" max="6397" width="18.85546875" style="117" customWidth="1"/>
    <col min="6398" max="6398" width="8" style="117" customWidth="1"/>
    <col min="6399" max="6399" width="7.7109375" style="117" customWidth="1"/>
    <col min="6400" max="6400" width="31.140625" style="117" customWidth="1"/>
    <col min="6401" max="6401" width="9.5703125" style="117" customWidth="1"/>
    <col min="6402" max="6402" width="7.85546875" style="117" customWidth="1"/>
    <col min="6403" max="6403" width="9.5703125" style="117" customWidth="1"/>
    <col min="6404" max="6404" width="7.5703125" style="117" customWidth="1"/>
    <col min="6405" max="6405" width="9.28515625" style="117" customWidth="1"/>
    <col min="6406" max="6407" width="9.85546875" style="117" customWidth="1"/>
    <col min="6408" max="6409" width="9.28515625" style="117" customWidth="1"/>
    <col min="6410" max="6410" width="10.42578125" style="117" customWidth="1"/>
    <col min="6411" max="6411" width="9.28515625" style="117" customWidth="1"/>
    <col min="6412" max="6412" width="11" style="117" customWidth="1"/>
    <col min="6413" max="6413" width="10.140625" style="117" customWidth="1"/>
    <col min="6414" max="6414" width="10.7109375" style="117" customWidth="1"/>
    <col min="6415" max="6415" width="9.5703125" style="117" customWidth="1"/>
    <col min="6416" max="6416" width="9.85546875" style="117" customWidth="1"/>
    <col min="6417" max="6417" width="9.28515625" style="117" customWidth="1"/>
    <col min="6418" max="6418" width="10.140625" style="117" customWidth="1"/>
    <col min="6419" max="6646" width="10.140625" style="117"/>
    <col min="6647" max="6647" width="7.5703125" style="117" customWidth="1"/>
    <col min="6648" max="6649" width="12.140625" style="117" customWidth="1"/>
    <col min="6650" max="6650" width="11.5703125" style="117" customWidth="1"/>
    <col min="6651" max="6651" width="10.85546875" style="117" customWidth="1"/>
    <col min="6652" max="6652" width="52.140625" style="117" customWidth="1"/>
    <col min="6653" max="6653" width="18.85546875" style="117" customWidth="1"/>
    <col min="6654" max="6654" width="8" style="117" customWidth="1"/>
    <col min="6655" max="6655" width="7.7109375" style="117" customWidth="1"/>
    <col min="6656" max="6656" width="31.140625" style="117" customWidth="1"/>
    <col min="6657" max="6657" width="9.5703125" style="117" customWidth="1"/>
    <col min="6658" max="6658" width="7.85546875" style="117" customWidth="1"/>
    <col min="6659" max="6659" width="9.5703125" style="117" customWidth="1"/>
    <col min="6660" max="6660" width="7.5703125" style="117" customWidth="1"/>
    <col min="6661" max="6661" width="9.28515625" style="117" customWidth="1"/>
    <col min="6662" max="6663" width="9.85546875" style="117" customWidth="1"/>
    <col min="6664" max="6665" width="9.28515625" style="117" customWidth="1"/>
    <col min="6666" max="6666" width="10.42578125" style="117" customWidth="1"/>
    <col min="6667" max="6667" width="9.28515625" style="117" customWidth="1"/>
    <col min="6668" max="6668" width="11" style="117" customWidth="1"/>
    <col min="6669" max="6669" width="10.140625" style="117" customWidth="1"/>
    <col min="6670" max="6670" width="10.7109375" style="117" customWidth="1"/>
    <col min="6671" max="6671" width="9.5703125" style="117" customWidth="1"/>
    <col min="6672" max="6672" width="9.85546875" style="117" customWidth="1"/>
    <col min="6673" max="6673" width="9.28515625" style="117" customWidth="1"/>
    <col min="6674" max="6674" width="10.140625" style="117" customWidth="1"/>
    <col min="6675" max="6902" width="10.140625" style="117"/>
    <col min="6903" max="6903" width="7.5703125" style="117" customWidth="1"/>
    <col min="6904" max="6905" width="12.140625" style="117" customWidth="1"/>
    <col min="6906" max="6906" width="11.5703125" style="117" customWidth="1"/>
    <col min="6907" max="6907" width="10.85546875" style="117" customWidth="1"/>
    <col min="6908" max="6908" width="52.140625" style="117" customWidth="1"/>
    <col min="6909" max="6909" width="18.85546875" style="117" customWidth="1"/>
    <col min="6910" max="6910" width="8" style="117" customWidth="1"/>
    <col min="6911" max="6911" width="7.7109375" style="117" customWidth="1"/>
    <col min="6912" max="6912" width="31.140625" style="117" customWidth="1"/>
    <col min="6913" max="6913" width="9.5703125" style="117" customWidth="1"/>
    <col min="6914" max="6914" width="7.85546875" style="117" customWidth="1"/>
    <col min="6915" max="6915" width="9.5703125" style="117" customWidth="1"/>
    <col min="6916" max="6916" width="7.5703125" style="117" customWidth="1"/>
    <col min="6917" max="6917" width="9.28515625" style="117" customWidth="1"/>
    <col min="6918" max="6919" width="9.85546875" style="117" customWidth="1"/>
    <col min="6920" max="6921" width="9.28515625" style="117" customWidth="1"/>
    <col min="6922" max="6922" width="10.42578125" style="117" customWidth="1"/>
    <col min="6923" max="6923" width="9.28515625" style="117" customWidth="1"/>
    <col min="6924" max="6924" width="11" style="117" customWidth="1"/>
    <col min="6925" max="6925" width="10.140625" style="117" customWidth="1"/>
    <col min="6926" max="6926" width="10.7109375" style="117" customWidth="1"/>
    <col min="6927" max="6927" width="9.5703125" style="117" customWidth="1"/>
    <col min="6928" max="6928" width="9.85546875" style="117" customWidth="1"/>
    <col min="6929" max="6929" width="9.28515625" style="117" customWidth="1"/>
    <col min="6930" max="6930" width="10.140625" style="117" customWidth="1"/>
    <col min="6931" max="7158" width="10.140625" style="117"/>
    <col min="7159" max="7159" width="7.5703125" style="117" customWidth="1"/>
    <col min="7160" max="7161" width="12.140625" style="117" customWidth="1"/>
    <col min="7162" max="7162" width="11.5703125" style="117" customWidth="1"/>
    <col min="7163" max="7163" width="10.85546875" style="117" customWidth="1"/>
    <col min="7164" max="7164" width="52.140625" style="117" customWidth="1"/>
    <col min="7165" max="7165" width="18.85546875" style="117" customWidth="1"/>
    <col min="7166" max="7166" width="8" style="117" customWidth="1"/>
    <col min="7167" max="7167" width="7.7109375" style="117" customWidth="1"/>
    <col min="7168" max="7168" width="31.140625" style="117" customWidth="1"/>
    <col min="7169" max="7169" width="9.5703125" style="117" customWidth="1"/>
    <col min="7170" max="7170" width="7.85546875" style="117" customWidth="1"/>
    <col min="7171" max="7171" width="9.5703125" style="117" customWidth="1"/>
    <col min="7172" max="7172" width="7.5703125" style="117" customWidth="1"/>
    <col min="7173" max="7173" width="9.28515625" style="117" customWidth="1"/>
    <col min="7174" max="7175" width="9.85546875" style="117" customWidth="1"/>
    <col min="7176" max="7177" width="9.28515625" style="117" customWidth="1"/>
    <col min="7178" max="7178" width="10.42578125" style="117" customWidth="1"/>
    <col min="7179" max="7179" width="9.28515625" style="117" customWidth="1"/>
    <col min="7180" max="7180" width="11" style="117" customWidth="1"/>
    <col min="7181" max="7181" width="10.140625" style="117" customWidth="1"/>
    <col min="7182" max="7182" width="10.7109375" style="117" customWidth="1"/>
    <col min="7183" max="7183" width="9.5703125" style="117" customWidth="1"/>
    <col min="7184" max="7184" width="9.85546875" style="117" customWidth="1"/>
    <col min="7185" max="7185" width="9.28515625" style="117" customWidth="1"/>
    <col min="7186" max="7186" width="10.140625" style="117" customWidth="1"/>
    <col min="7187" max="7414" width="10.140625" style="117"/>
    <col min="7415" max="7415" width="7.5703125" style="117" customWidth="1"/>
    <col min="7416" max="7417" width="12.140625" style="117" customWidth="1"/>
    <col min="7418" max="7418" width="11.5703125" style="117" customWidth="1"/>
    <col min="7419" max="7419" width="10.85546875" style="117" customWidth="1"/>
    <col min="7420" max="7420" width="52.140625" style="117" customWidth="1"/>
    <col min="7421" max="7421" width="18.85546875" style="117" customWidth="1"/>
    <col min="7422" max="7422" width="8" style="117" customWidth="1"/>
    <col min="7423" max="7423" width="7.7109375" style="117" customWidth="1"/>
    <col min="7424" max="7424" width="31.140625" style="117" customWidth="1"/>
    <col min="7425" max="7425" width="9.5703125" style="117" customWidth="1"/>
    <col min="7426" max="7426" width="7.85546875" style="117" customWidth="1"/>
    <col min="7427" max="7427" width="9.5703125" style="117" customWidth="1"/>
    <col min="7428" max="7428" width="7.5703125" style="117" customWidth="1"/>
    <col min="7429" max="7429" width="9.28515625" style="117" customWidth="1"/>
    <col min="7430" max="7431" width="9.85546875" style="117" customWidth="1"/>
    <col min="7432" max="7433" width="9.28515625" style="117" customWidth="1"/>
    <col min="7434" max="7434" width="10.42578125" style="117" customWidth="1"/>
    <col min="7435" max="7435" width="9.28515625" style="117" customWidth="1"/>
    <col min="7436" max="7436" width="11" style="117" customWidth="1"/>
    <col min="7437" max="7437" width="10.140625" style="117" customWidth="1"/>
    <col min="7438" max="7438" width="10.7109375" style="117" customWidth="1"/>
    <col min="7439" max="7439" width="9.5703125" style="117" customWidth="1"/>
    <col min="7440" max="7440" width="9.85546875" style="117" customWidth="1"/>
    <col min="7441" max="7441" width="9.28515625" style="117" customWidth="1"/>
    <col min="7442" max="7442" width="10.140625" style="117" customWidth="1"/>
    <col min="7443" max="7670" width="10.140625" style="117"/>
    <col min="7671" max="7671" width="7.5703125" style="117" customWidth="1"/>
    <col min="7672" max="7673" width="12.140625" style="117" customWidth="1"/>
    <col min="7674" max="7674" width="11.5703125" style="117" customWidth="1"/>
    <col min="7675" max="7675" width="10.85546875" style="117" customWidth="1"/>
    <col min="7676" max="7676" width="52.140625" style="117" customWidth="1"/>
    <col min="7677" max="7677" width="18.85546875" style="117" customWidth="1"/>
    <col min="7678" max="7678" width="8" style="117" customWidth="1"/>
    <col min="7679" max="7679" width="7.7109375" style="117" customWidth="1"/>
    <col min="7680" max="7680" width="31.140625" style="117" customWidth="1"/>
    <col min="7681" max="7681" width="9.5703125" style="117" customWidth="1"/>
    <col min="7682" max="7682" width="7.85546875" style="117" customWidth="1"/>
    <col min="7683" max="7683" width="9.5703125" style="117" customWidth="1"/>
    <col min="7684" max="7684" width="7.5703125" style="117" customWidth="1"/>
    <col min="7685" max="7685" width="9.28515625" style="117" customWidth="1"/>
    <col min="7686" max="7687" width="9.85546875" style="117" customWidth="1"/>
    <col min="7688" max="7689" width="9.28515625" style="117" customWidth="1"/>
    <col min="7690" max="7690" width="10.42578125" style="117" customWidth="1"/>
    <col min="7691" max="7691" width="9.28515625" style="117" customWidth="1"/>
    <col min="7692" max="7692" width="11" style="117" customWidth="1"/>
    <col min="7693" max="7693" width="10.140625" style="117" customWidth="1"/>
    <col min="7694" max="7694" width="10.7109375" style="117" customWidth="1"/>
    <col min="7695" max="7695" width="9.5703125" style="117" customWidth="1"/>
    <col min="7696" max="7696" width="9.85546875" style="117" customWidth="1"/>
    <col min="7697" max="7697" width="9.28515625" style="117" customWidth="1"/>
    <col min="7698" max="7698" width="10.140625" style="117" customWidth="1"/>
    <col min="7699" max="7926" width="10.140625" style="117"/>
    <col min="7927" max="7927" width="7.5703125" style="117" customWidth="1"/>
    <col min="7928" max="7929" width="12.140625" style="117" customWidth="1"/>
    <col min="7930" max="7930" width="11.5703125" style="117" customWidth="1"/>
    <col min="7931" max="7931" width="10.85546875" style="117" customWidth="1"/>
    <col min="7932" max="7932" width="52.140625" style="117" customWidth="1"/>
    <col min="7933" max="7933" width="18.85546875" style="117" customWidth="1"/>
    <col min="7934" max="7934" width="8" style="117" customWidth="1"/>
    <col min="7935" max="7935" width="7.7109375" style="117" customWidth="1"/>
    <col min="7936" max="7936" width="31.140625" style="117" customWidth="1"/>
    <col min="7937" max="7937" width="9.5703125" style="117" customWidth="1"/>
    <col min="7938" max="7938" width="7.85546875" style="117" customWidth="1"/>
    <col min="7939" max="7939" width="9.5703125" style="117" customWidth="1"/>
    <col min="7940" max="7940" width="7.5703125" style="117" customWidth="1"/>
    <col min="7941" max="7941" width="9.28515625" style="117" customWidth="1"/>
    <col min="7942" max="7943" width="9.85546875" style="117" customWidth="1"/>
    <col min="7944" max="7945" width="9.28515625" style="117" customWidth="1"/>
    <col min="7946" max="7946" width="10.42578125" style="117" customWidth="1"/>
    <col min="7947" max="7947" width="9.28515625" style="117" customWidth="1"/>
    <col min="7948" max="7948" width="11" style="117" customWidth="1"/>
    <col min="7949" max="7949" width="10.140625" style="117" customWidth="1"/>
    <col min="7950" max="7950" width="10.7109375" style="117" customWidth="1"/>
    <col min="7951" max="7951" width="9.5703125" style="117" customWidth="1"/>
    <col min="7952" max="7952" width="9.85546875" style="117" customWidth="1"/>
    <col min="7953" max="7953" width="9.28515625" style="117" customWidth="1"/>
    <col min="7954" max="7954" width="10.140625" style="117" customWidth="1"/>
    <col min="7955" max="8182" width="10.140625" style="117"/>
    <col min="8183" max="8183" width="7.5703125" style="117" customWidth="1"/>
    <col min="8184" max="8185" width="12.140625" style="117" customWidth="1"/>
    <col min="8186" max="8186" width="11.5703125" style="117" customWidth="1"/>
    <col min="8187" max="8187" width="10.85546875" style="117" customWidth="1"/>
    <col min="8188" max="8188" width="52.140625" style="117" customWidth="1"/>
    <col min="8189" max="8189" width="18.85546875" style="117" customWidth="1"/>
    <col min="8190" max="8190" width="8" style="117" customWidth="1"/>
    <col min="8191" max="8191" width="7.7109375" style="117" customWidth="1"/>
    <col min="8192" max="8192" width="31.140625" style="117" customWidth="1"/>
    <col min="8193" max="8193" width="9.5703125" style="117" customWidth="1"/>
    <col min="8194" max="8194" width="7.85546875" style="117" customWidth="1"/>
    <col min="8195" max="8195" width="9.5703125" style="117" customWidth="1"/>
    <col min="8196" max="8196" width="7.5703125" style="117" customWidth="1"/>
    <col min="8197" max="8197" width="9.28515625" style="117" customWidth="1"/>
    <col min="8198" max="8199" width="9.85546875" style="117" customWidth="1"/>
    <col min="8200" max="8201" width="9.28515625" style="117" customWidth="1"/>
    <col min="8202" max="8202" width="10.42578125" style="117" customWidth="1"/>
    <col min="8203" max="8203" width="9.28515625" style="117" customWidth="1"/>
    <col min="8204" max="8204" width="11" style="117" customWidth="1"/>
    <col min="8205" max="8205" width="10.140625" style="117" customWidth="1"/>
    <col min="8206" max="8206" width="10.7109375" style="117" customWidth="1"/>
    <col min="8207" max="8207" width="9.5703125" style="117" customWidth="1"/>
    <col min="8208" max="8208" width="9.85546875" style="117" customWidth="1"/>
    <col min="8209" max="8209" width="9.28515625" style="117" customWidth="1"/>
    <col min="8210" max="8210" width="10.140625" style="117" customWidth="1"/>
    <col min="8211" max="8438" width="10.140625" style="117"/>
    <col min="8439" max="8439" width="7.5703125" style="117" customWidth="1"/>
    <col min="8440" max="8441" width="12.140625" style="117" customWidth="1"/>
    <col min="8442" max="8442" width="11.5703125" style="117" customWidth="1"/>
    <col min="8443" max="8443" width="10.85546875" style="117" customWidth="1"/>
    <col min="8444" max="8444" width="52.140625" style="117" customWidth="1"/>
    <col min="8445" max="8445" width="18.85546875" style="117" customWidth="1"/>
    <col min="8446" max="8446" width="8" style="117" customWidth="1"/>
    <col min="8447" max="8447" width="7.7109375" style="117" customWidth="1"/>
    <col min="8448" max="8448" width="31.140625" style="117" customWidth="1"/>
    <col min="8449" max="8449" width="9.5703125" style="117" customWidth="1"/>
    <col min="8450" max="8450" width="7.85546875" style="117" customWidth="1"/>
    <col min="8451" max="8451" width="9.5703125" style="117" customWidth="1"/>
    <col min="8452" max="8452" width="7.5703125" style="117" customWidth="1"/>
    <col min="8453" max="8453" width="9.28515625" style="117" customWidth="1"/>
    <col min="8454" max="8455" width="9.85546875" style="117" customWidth="1"/>
    <col min="8456" max="8457" width="9.28515625" style="117" customWidth="1"/>
    <col min="8458" max="8458" width="10.42578125" style="117" customWidth="1"/>
    <col min="8459" max="8459" width="9.28515625" style="117" customWidth="1"/>
    <col min="8460" max="8460" width="11" style="117" customWidth="1"/>
    <col min="8461" max="8461" width="10.140625" style="117" customWidth="1"/>
    <col min="8462" max="8462" width="10.7109375" style="117" customWidth="1"/>
    <col min="8463" max="8463" width="9.5703125" style="117" customWidth="1"/>
    <col min="8464" max="8464" width="9.85546875" style="117" customWidth="1"/>
    <col min="8465" max="8465" width="9.28515625" style="117" customWidth="1"/>
    <col min="8466" max="8466" width="10.140625" style="117" customWidth="1"/>
    <col min="8467" max="8694" width="10.140625" style="117"/>
    <col min="8695" max="8695" width="7.5703125" style="117" customWidth="1"/>
    <col min="8696" max="8697" width="12.140625" style="117" customWidth="1"/>
    <col min="8698" max="8698" width="11.5703125" style="117" customWidth="1"/>
    <col min="8699" max="8699" width="10.85546875" style="117" customWidth="1"/>
    <col min="8700" max="8700" width="52.140625" style="117" customWidth="1"/>
    <col min="8701" max="8701" width="18.85546875" style="117" customWidth="1"/>
    <col min="8702" max="8702" width="8" style="117" customWidth="1"/>
    <col min="8703" max="8703" width="7.7109375" style="117" customWidth="1"/>
    <col min="8704" max="8704" width="31.140625" style="117" customWidth="1"/>
    <col min="8705" max="8705" width="9.5703125" style="117" customWidth="1"/>
    <col min="8706" max="8706" width="7.85546875" style="117" customWidth="1"/>
    <col min="8707" max="8707" width="9.5703125" style="117" customWidth="1"/>
    <col min="8708" max="8708" width="7.5703125" style="117" customWidth="1"/>
    <col min="8709" max="8709" width="9.28515625" style="117" customWidth="1"/>
    <col min="8710" max="8711" width="9.85546875" style="117" customWidth="1"/>
    <col min="8712" max="8713" width="9.28515625" style="117" customWidth="1"/>
    <col min="8714" max="8714" width="10.42578125" style="117" customWidth="1"/>
    <col min="8715" max="8715" width="9.28515625" style="117" customWidth="1"/>
    <col min="8716" max="8716" width="11" style="117" customWidth="1"/>
    <col min="8717" max="8717" width="10.140625" style="117" customWidth="1"/>
    <col min="8718" max="8718" width="10.7109375" style="117" customWidth="1"/>
    <col min="8719" max="8719" width="9.5703125" style="117" customWidth="1"/>
    <col min="8720" max="8720" width="9.85546875" style="117" customWidth="1"/>
    <col min="8721" max="8721" width="9.28515625" style="117" customWidth="1"/>
    <col min="8722" max="8722" width="10.140625" style="117" customWidth="1"/>
    <col min="8723" max="8950" width="10.140625" style="117"/>
    <col min="8951" max="8951" width="7.5703125" style="117" customWidth="1"/>
    <col min="8952" max="8953" width="12.140625" style="117" customWidth="1"/>
    <col min="8954" max="8954" width="11.5703125" style="117" customWidth="1"/>
    <col min="8955" max="8955" width="10.85546875" style="117" customWidth="1"/>
    <col min="8956" max="8956" width="52.140625" style="117" customWidth="1"/>
    <col min="8957" max="8957" width="18.85546875" style="117" customWidth="1"/>
    <col min="8958" max="8958" width="8" style="117" customWidth="1"/>
    <col min="8959" max="8959" width="7.7109375" style="117" customWidth="1"/>
    <col min="8960" max="8960" width="31.140625" style="117" customWidth="1"/>
    <col min="8961" max="8961" width="9.5703125" style="117" customWidth="1"/>
    <col min="8962" max="8962" width="7.85546875" style="117" customWidth="1"/>
    <col min="8963" max="8963" width="9.5703125" style="117" customWidth="1"/>
    <col min="8964" max="8964" width="7.5703125" style="117" customWidth="1"/>
    <col min="8965" max="8965" width="9.28515625" style="117" customWidth="1"/>
    <col min="8966" max="8967" width="9.85546875" style="117" customWidth="1"/>
    <col min="8968" max="8969" width="9.28515625" style="117" customWidth="1"/>
    <col min="8970" max="8970" width="10.42578125" style="117" customWidth="1"/>
    <col min="8971" max="8971" width="9.28515625" style="117" customWidth="1"/>
    <col min="8972" max="8972" width="11" style="117" customWidth="1"/>
    <col min="8973" max="8973" width="10.140625" style="117" customWidth="1"/>
    <col min="8974" max="8974" width="10.7109375" style="117" customWidth="1"/>
    <col min="8975" max="8975" width="9.5703125" style="117" customWidth="1"/>
    <col min="8976" max="8976" width="9.85546875" style="117" customWidth="1"/>
    <col min="8977" max="8977" width="9.28515625" style="117" customWidth="1"/>
    <col min="8978" max="8978" width="10.140625" style="117" customWidth="1"/>
    <col min="8979" max="9206" width="10.140625" style="117"/>
    <col min="9207" max="9207" width="7.5703125" style="117" customWidth="1"/>
    <col min="9208" max="9209" width="12.140625" style="117" customWidth="1"/>
    <col min="9210" max="9210" width="11.5703125" style="117" customWidth="1"/>
    <col min="9211" max="9211" width="10.85546875" style="117" customWidth="1"/>
    <col min="9212" max="9212" width="52.140625" style="117" customWidth="1"/>
    <col min="9213" max="9213" width="18.85546875" style="117" customWidth="1"/>
    <col min="9214" max="9214" width="8" style="117" customWidth="1"/>
    <col min="9215" max="9215" width="7.7109375" style="117" customWidth="1"/>
    <col min="9216" max="9216" width="31.140625" style="117" customWidth="1"/>
    <col min="9217" max="9217" width="9.5703125" style="117" customWidth="1"/>
    <col min="9218" max="9218" width="7.85546875" style="117" customWidth="1"/>
    <col min="9219" max="9219" width="9.5703125" style="117" customWidth="1"/>
    <col min="9220" max="9220" width="7.5703125" style="117" customWidth="1"/>
    <col min="9221" max="9221" width="9.28515625" style="117" customWidth="1"/>
    <col min="9222" max="9223" width="9.85546875" style="117" customWidth="1"/>
    <col min="9224" max="9225" width="9.28515625" style="117" customWidth="1"/>
    <col min="9226" max="9226" width="10.42578125" style="117" customWidth="1"/>
    <col min="9227" max="9227" width="9.28515625" style="117" customWidth="1"/>
    <col min="9228" max="9228" width="11" style="117" customWidth="1"/>
    <col min="9229" max="9229" width="10.140625" style="117" customWidth="1"/>
    <col min="9230" max="9230" width="10.7109375" style="117" customWidth="1"/>
    <col min="9231" max="9231" width="9.5703125" style="117" customWidth="1"/>
    <col min="9232" max="9232" width="9.85546875" style="117" customWidth="1"/>
    <col min="9233" max="9233" width="9.28515625" style="117" customWidth="1"/>
    <col min="9234" max="9234" width="10.140625" style="117" customWidth="1"/>
    <col min="9235" max="9462" width="10.140625" style="117"/>
    <col min="9463" max="9463" width="7.5703125" style="117" customWidth="1"/>
    <col min="9464" max="9465" width="12.140625" style="117" customWidth="1"/>
    <col min="9466" max="9466" width="11.5703125" style="117" customWidth="1"/>
    <col min="9467" max="9467" width="10.85546875" style="117" customWidth="1"/>
    <col min="9468" max="9468" width="52.140625" style="117" customWidth="1"/>
    <col min="9469" max="9469" width="18.85546875" style="117" customWidth="1"/>
    <col min="9470" max="9470" width="8" style="117" customWidth="1"/>
    <col min="9471" max="9471" width="7.7109375" style="117" customWidth="1"/>
    <col min="9472" max="9472" width="31.140625" style="117" customWidth="1"/>
    <col min="9473" max="9473" width="9.5703125" style="117" customWidth="1"/>
    <col min="9474" max="9474" width="7.85546875" style="117" customWidth="1"/>
    <col min="9475" max="9475" width="9.5703125" style="117" customWidth="1"/>
    <col min="9476" max="9476" width="7.5703125" style="117" customWidth="1"/>
    <col min="9477" max="9477" width="9.28515625" style="117" customWidth="1"/>
    <col min="9478" max="9479" width="9.85546875" style="117" customWidth="1"/>
    <col min="9480" max="9481" width="9.28515625" style="117" customWidth="1"/>
    <col min="9482" max="9482" width="10.42578125" style="117" customWidth="1"/>
    <col min="9483" max="9483" width="9.28515625" style="117" customWidth="1"/>
    <col min="9484" max="9484" width="11" style="117" customWidth="1"/>
    <col min="9485" max="9485" width="10.140625" style="117" customWidth="1"/>
    <col min="9486" max="9486" width="10.7109375" style="117" customWidth="1"/>
    <col min="9487" max="9487" width="9.5703125" style="117" customWidth="1"/>
    <col min="9488" max="9488" width="9.85546875" style="117" customWidth="1"/>
    <col min="9489" max="9489" width="9.28515625" style="117" customWidth="1"/>
    <col min="9490" max="9490" width="10.140625" style="117" customWidth="1"/>
    <col min="9491" max="9718" width="10.140625" style="117"/>
    <col min="9719" max="9719" width="7.5703125" style="117" customWidth="1"/>
    <col min="9720" max="9721" width="12.140625" style="117" customWidth="1"/>
    <col min="9722" max="9722" width="11.5703125" style="117" customWidth="1"/>
    <col min="9723" max="9723" width="10.85546875" style="117" customWidth="1"/>
    <col min="9724" max="9724" width="52.140625" style="117" customWidth="1"/>
    <col min="9725" max="9725" width="18.85546875" style="117" customWidth="1"/>
    <col min="9726" max="9726" width="8" style="117" customWidth="1"/>
    <col min="9727" max="9727" width="7.7109375" style="117" customWidth="1"/>
    <col min="9728" max="9728" width="31.140625" style="117" customWidth="1"/>
    <col min="9729" max="9729" width="9.5703125" style="117" customWidth="1"/>
    <col min="9730" max="9730" width="7.85546875" style="117" customWidth="1"/>
    <col min="9731" max="9731" width="9.5703125" style="117" customWidth="1"/>
    <col min="9732" max="9732" width="7.5703125" style="117" customWidth="1"/>
    <col min="9733" max="9733" width="9.28515625" style="117" customWidth="1"/>
    <col min="9734" max="9735" width="9.85546875" style="117" customWidth="1"/>
    <col min="9736" max="9737" width="9.28515625" style="117" customWidth="1"/>
    <col min="9738" max="9738" width="10.42578125" style="117" customWidth="1"/>
    <col min="9739" max="9739" width="9.28515625" style="117" customWidth="1"/>
    <col min="9740" max="9740" width="11" style="117" customWidth="1"/>
    <col min="9741" max="9741" width="10.140625" style="117" customWidth="1"/>
    <col min="9742" max="9742" width="10.7109375" style="117" customWidth="1"/>
    <col min="9743" max="9743" width="9.5703125" style="117" customWidth="1"/>
    <col min="9744" max="9744" width="9.85546875" style="117" customWidth="1"/>
    <col min="9745" max="9745" width="9.28515625" style="117" customWidth="1"/>
    <col min="9746" max="9746" width="10.140625" style="117" customWidth="1"/>
    <col min="9747" max="9974" width="10.140625" style="117"/>
    <col min="9975" max="9975" width="7.5703125" style="117" customWidth="1"/>
    <col min="9976" max="9977" width="12.140625" style="117" customWidth="1"/>
    <col min="9978" max="9978" width="11.5703125" style="117" customWidth="1"/>
    <col min="9979" max="9979" width="10.85546875" style="117" customWidth="1"/>
    <col min="9980" max="9980" width="52.140625" style="117" customWidth="1"/>
    <col min="9981" max="9981" width="18.85546875" style="117" customWidth="1"/>
    <col min="9982" max="9982" width="8" style="117" customWidth="1"/>
    <col min="9983" max="9983" width="7.7109375" style="117" customWidth="1"/>
    <col min="9984" max="9984" width="31.140625" style="117" customWidth="1"/>
    <col min="9985" max="9985" width="9.5703125" style="117" customWidth="1"/>
    <col min="9986" max="9986" width="7.85546875" style="117" customWidth="1"/>
    <col min="9987" max="9987" width="9.5703125" style="117" customWidth="1"/>
    <col min="9988" max="9988" width="7.5703125" style="117" customWidth="1"/>
    <col min="9989" max="9989" width="9.28515625" style="117" customWidth="1"/>
    <col min="9990" max="9991" width="9.85546875" style="117" customWidth="1"/>
    <col min="9992" max="9993" width="9.28515625" style="117" customWidth="1"/>
    <col min="9994" max="9994" width="10.42578125" style="117" customWidth="1"/>
    <col min="9995" max="9995" width="9.28515625" style="117" customWidth="1"/>
    <col min="9996" max="9996" width="11" style="117" customWidth="1"/>
    <col min="9997" max="9997" width="10.140625" style="117" customWidth="1"/>
    <col min="9998" max="9998" width="10.7109375" style="117" customWidth="1"/>
    <col min="9999" max="9999" width="9.5703125" style="117" customWidth="1"/>
    <col min="10000" max="10000" width="9.85546875" style="117" customWidth="1"/>
    <col min="10001" max="10001" width="9.28515625" style="117" customWidth="1"/>
    <col min="10002" max="10002" width="10.140625" style="117" customWidth="1"/>
    <col min="10003" max="10230" width="10.140625" style="117"/>
    <col min="10231" max="10231" width="7.5703125" style="117" customWidth="1"/>
    <col min="10232" max="10233" width="12.140625" style="117" customWidth="1"/>
    <col min="10234" max="10234" width="11.5703125" style="117" customWidth="1"/>
    <col min="10235" max="10235" width="10.85546875" style="117" customWidth="1"/>
    <col min="10236" max="10236" width="52.140625" style="117" customWidth="1"/>
    <col min="10237" max="10237" width="18.85546875" style="117" customWidth="1"/>
    <col min="10238" max="10238" width="8" style="117" customWidth="1"/>
    <col min="10239" max="10239" width="7.7109375" style="117" customWidth="1"/>
    <col min="10240" max="10240" width="31.140625" style="117" customWidth="1"/>
    <col min="10241" max="10241" width="9.5703125" style="117" customWidth="1"/>
    <col min="10242" max="10242" width="7.85546875" style="117" customWidth="1"/>
    <col min="10243" max="10243" width="9.5703125" style="117" customWidth="1"/>
    <col min="10244" max="10244" width="7.5703125" style="117" customWidth="1"/>
    <col min="10245" max="10245" width="9.28515625" style="117" customWidth="1"/>
    <col min="10246" max="10247" width="9.85546875" style="117" customWidth="1"/>
    <col min="10248" max="10249" width="9.28515625" style="117" customWidth="1"/>
    <col min="10250" max="10250" width="10.42578125" style="117" customWidth="1"/>
    <col min="10251" max="10251" width="9.28515625" style="117" customWidth="1"/>
    <col min="10252" max="10252" width="11" style="117" customWidth="1"/>
    <col min="10253" max="10253" width="10.140625" style="117" customWidth="1"/>
    <col min="10254" max="10254" width="10.7109375" style="117" customWidth="1"/>
    <col min="10255" max="10255" width="9.5703125" style="117" customWidth="1"/>
    <col min="10256" max="10256" width="9.85546875" style="117" customWidth="1"/>
    <col min="10257" max="10257" width="9.28515625" style="117" customWidth="1"/>
    <col min="10258" max="10258" width="10.140625" style="117" customWidth="1"/>
    <col min="10259" max="10486" width="10.140625" style="117"/>
    <col min="10487" max="10487" width="7.5703125" style="117" customWidth="1"/>
    <col min="10488" max="10489" width="12.140625" style="117" customWidth="1"/>
    <col min="10490" max="10490" width="11.5703125" style="117" customWidth="1"/>
    <col min="10491" max="10491" width="10.85546875" style="117" customWidth="1"/>
    <col min="10492" max="10492" width="52.140625" style="117" customWidth="1"/>
    <col min="10493" max="10493" width="18.85546875" style="117" customWidth="1"/>
    <col min="10494" max="10494" width="8" style="117" customWidth="1"/>
    <col min="10495" max="10495" width="7.7109375" style="117" customWidth="1"/>
    <col min="10496" max="10496" width="31.140625" style="117" customWidth="1"/>
    <col min="10497" max="10497" width="9.5703125" style="117" customWidth="1"/>
    <col min="10498" max="10498" width="7.85546875" style="117" customWidth="1"/>
    <col min="10499" max="10499" width="9.5703125" style="117" customWidth="1"/>
    <col min="10500" max="10500" width="7.5703125" style="117" customWidth="1"/>
    <col min="10501" max="10501" width="9.28515625" style="117" customWidth="1"/>
    <col min="10502" max="10503" width="9.85546875" style="117" customWidth="1"/>
    <col min="10504" max="10505" width="9.28515625" style="117" customWidth="1"/>
    <col min="10506" max="10506" width="10.42578125" style="117" customWidth="1"/>
    <col min="10507" max="10507" width="9.28515625" style="117" customWidth="1"/>
    <col min="10508" max="10508" width="11" style="117" customWidth="1"/>
    <col min="10509" max="10509" width="10.140625" style="117" customWidth="1"/>
    <col min="10510" max="10510" width="10.7109375" style="117" customWidth="1"/>
    <col min="10511" max="10511" width="9.5703125" style="117" customWidth="1"/>
    <col min="10512" max="10512" width="9.85546875" style="117" customWidth="1"/>
    <col min="10513" max="10513" width="9.28515625" style="117" customWidth="1"/>
    <col min="10514" max="10514" width="10.140625" style="117" customWidth="1"/>
    <col min="10515" max="10742" width="10.140625" style="117"/>
    <col min="10743" max="10743" width="7.5703125" style="117" customWidth="1"/>
    <col min="10744" max="10745" width="12.140625" style="117" customWidth="1"/>
    <col min="10746" max="10746" width="11.5703125" style="117" customWidth="1"/>
    <col min="10747" max="10747" width="10.85546875" style="117" customWidth="1"/>
    <col min="10748" max="10748" width="52.140625" style="117" customWidth="1"/>
    <col min="10749" max="10749" width="18.85546875" style="117" customWidth="1"/>
    <col min="10750" max="10750" width="8" style="117" customWidth="1"/>
    <col min="10751" max="10751" width="7.7109375" style="117" customWidth="1"/>
    <col min="10752" max="10752" width="31.140625" style="117" customWidth="1"/>
    <col min="10753" max="10753" width="9.5703125" style="117" customWidth="1"/>
    <col min="10754" max="10754" width="7.85546875" style="117" customWidth="1"/>
    <col min="10755" max="10755" width="9.5703125" style="117" customWidth="1"/>
    <col min="10756" max="10756" width="7.5703125" style="117" customWidth="1"/>
    <col min="10757" max="10757" width="9.28515625" style="117" customWidth="1"/>
    <col min="10758" max="10759" width="9.85546875" style="117" customWidth="1"/>
    <col min="10760" max="10761" width="9.28515625" style="117" customWidth="1"/>
    <col min="10762" max="10762" width="10.42578125" style="117" customWidth="1"/>
    <col min="10763" max="10763" width="9.28515625" style="117" customWidth="1"/>
    <col min="10764" max="10764" width="11" style="117" customWidth="1"/>
    <col min="10765" max="10765" width="10.140625" style="117" customWidth="1"/>
    <col min="10766" max="10766" width="10.7109375" style="117" customWidth="1"/>
    <col min="10767" max="10767" width="9.5703125" style="117" customWidth="1"/>
    <col min="10768" max="10768" width="9.85546875" style="117" customWidth="1"/>
    <col min="10769" max="10769" width="9.28515625" style="117" customWidth="1"/>
    <col min="10770" max="10770" width="10.140625" style="117" customWidth="1"/>
    <col min="10771" max="10998" width="10.140625" style="117"/>
    <col min="10999" max="10999" width="7.5703125" style="117" customWidth="1"/>
    <col min="11000" max="11001" width="12.140625" style="117" customWidth="1"/>
    <col min="11002" max="11002" width="11.5703125" style="117" customWidth="1"/>
    <col min="11003" max="11003" width="10.85546875" style="117" customWidth="1"/>
    <col min="11004" max="11004" width="52.140625" style="117" customWidth="1"/>
    <col min="11005" max="11005" width="18.85546875" style="117" customWidth="1"/>
    <col min="11006" max="11006" width="8" style="117" customWidth="1"/>
    <col min="11007" max="11007" width="7.7109375" style="117" customWidth="1"/>
    <col min="11008" max="11008" width="31.140625" style="117" customWidth="1"/>
    <col min="11009" max="11009" width="9.5703125" style="117" customWidth="1"/>
    <col min="11010" max="11010" width="7.85546875" style="117" customWidth="1"/>
    <col min="11011" max="11011" width="9.5703125" style="117" customWidth="1"/>
    <col min="11012" max="11012" width="7.5703125" style="117" customWidth="1"/>
    <col min="11013" max="11013" width="9.28515625" style="117" customWidth="1"/>
    <col min="11014" max="11015" width="9.85546875" style="117" customWidth="1"/>
    <col min="11016" max="11017" width="9.28515625" style="117" customWidth="1"/>
    <col min="11018" max="11018" width="10.42578125" style="117" customWidth="1"/>
    <col min="11019" max="11019" width="9.28515625" style="117" customWidth="1"/>
    <col min="11020" max="11020" width="11" style="117" customWidth="1"/>
    <col min="11021" max="11021" width="10.140625" style="117" customWidth="1"/>
    <col min="11022" max="11022" width="10.7109375" style="117" customWidth="1"/>
    <col min="11023" max="11023" width="9.5703125" style="117" customWidth="1"/>
    <col min="11024" max="11024" width="9.85546875" style="117" customWidth="1"/>
    <col min="11025" max="11025" width="9.28515625" style="117" customWidth="1"/>
    <col min="11026" max="11026" width="10.140625" style="117" customWidth="1"/>
    <col min="11027" max="11254" width="10.140625" style="117"/>
    <col min="11255" max="11255" width="7.5703125" style="117" customWidth="1"/>
    <col min="11256" max="11257" width="12.140625" style="117" customWidth="1"/>
    <col min="11258" max="11258" width="11.5703125" style="117" customWidth="1"/>
    <col min="11259" max="11259" width="10.85546875" style="117" customWidth="1"/>
    <col min="11260" max="11260" width="52.140625" style="117" customWidth="1"/>
    <col min="11261" max="11261" width="18.85546875" style="117" customWidth="1"/>
    <col min="11262" max="11262" width="8" style="117" customWidth="1"/>
    <col min="11263" max="11263" width="7.7109375" style="117" customWidth="1"/>
    <col min="11264" max="11264" width="31.140625" style="117" customWidth="1"/>
    <col min="11265" max="11265" width="9.5703125" style="117" customWidth="1"/>
    <col min="11266" max="11266" width="7.85546875" style="117" customWidth="1"/>
    <col min="11267" max="11267" width="9.5703125" style="117" customWidth="1"/>
    <col min="11268" max="11268" width="7.5703125" style="117" customWidth="1"/>
    <col min="11269" max="11269" width="9.28515625" style="117" customWidth="1"/>
    <col min="11270" max="11271" width="9.85546875" style="117" customWidth="1"/>
    <col min="11272" max="11273" width="9.28515625" style="117" customWidth="1"/>
    <col min="11274" max="11274" width="10.42578125" style="117" customWidth="1"/>
    <col min="11275" max="11275" width="9.28515625" style="117" customWidth="1"/>
    <col min="11276" max="11276" width="11" style="117" customWidth="1"/>
    <col min="11277" max="11277" width="10.140625" style="117" customWidth="1"/>
    <col min="11278" max="11278" width="10.7109375" style="117" customWidth="1"/>
    <col min="11279" max="11279" width="9.5703125" style="117" customWidth="1"/>
    <col min="11280" max="11280" width="9.85546875" style="117" customWidth="1"/>
    <col min="11281" max="11281" width="9.28515625" style="117" customWidth="1"/>
    <col min="11282" max="11282" width="10.140625" style="117" customWidth="1"/>
    <col min="11283" max="11510" width="10.140625" style="117"/>
    <col min="11511" max="11511" width="7.5703125" style="117" customWidth="1"/>
    <col min="11512" max="11513" width="12.140625" style="117" customWidth="1"/>
    <col min="11514" max="11514" width="11.5703125" style="117" customWidth="1"/>
    <col min="11515" max="11515" width="10.85546875" style="117" customWidth="1"/>
    <col min="11516" max="11516" width="52.140625" style="117" customWidth="1"/>
    <col min="11517" max="11517" width="18.85546875" style="117" customWidth="1"/>
    <col min="11518" max="11518" width="8" style="117" customWidth="1"/>
    <col min="11519" max="11519" width="7.7109375" style="117" customWidth="1"/>
    <col min="11520" max="11520" width="31.140625" style="117" customWidth="1"/>
    <col min="11521" max="11521" width="9.5703125" style="117" customWidth="1"/>
    <col min="11522" max="11522" width="7.85546875" style="117" customWidth="1"/>
    <col min="11523" max="11523" width="9.5703125" style="117" customWidth="1"/>
    <col min="11524" max="11524" width="7.5703125" style="117" customWidth="1"/>
    <col min="11525" max="11525" width="9.28515625" style="117" customWidth="1"/>
    <col min="11526" max="11527" width="9.85546875" style="117" customWidth="1"/>
    <col min="11528" max="11529" width="9.28515625" style="117" customWidth="1"/>
    <col min="11530" max="11530" width="10.42578125" style="117" customWidth="1"/>
    <col min="11531" max="11531" width="9.28515625" style="117" customWidth="1"/>
    <col min="11532" max="11532" width="11" style="117" customWidth="1"/>
    <col min="11533" max="11533" width="10.140625" style="117" customWidth="1"/>
    <col min="11534" max="11534" width="10.7109375" style="117" customWidth="1"/>
    <col min="11535" max="11535" width="9.5703125" style="117" customWidth="1"/>
    <col min="11536" max="11536" width="9.85546875" style="117" customWidth="1"/>
    <col min="11537" max="11537" width="9.28515625" style="117" customWidth="1"/>
    <col min="11538" max="11538" width="10.140625" style="117" customWidth="1"/>
    <col min="11539" max="11766" width="10.140625" style="117"/>
    <col min="11767" max="11767" width="7.5703125" style="117" customWidth="1"/>
    <col min="11768" max="11769" width="12.140625" style="117" customWidth="1"/>
    <col min="11770" max="11770" width="11.5703125" style="117" customWidth="1"/>
    <col min="11771" max="11771" width="10.85546875" style="117" customWidth="1"/>
    <col min="11772" max="11772" width="52.140625" style="117" customWidth="1"/>
    <col min="11773" max="11773" width="18.85546875" style="117" customWidth="1"/>
    <col min="11774" max="11774" width="8" style="117" customWidth="1"/>
    <col min="11775" max="11775" width="7.7109375" style="117" customWidth="1"/>
    <col min="11776" max="11776" width="31.140625" style="117" customWidth="1"/>
    <col min="11777" max="11777" width="9.5703125" style="117" customWidth="1"/>
    <col min="11778" max="11778" width="7.85546875" style="117" customWidth="1"/>
    <col min="11779" max="11779" width="9.5703125" style="117" customWidth="1"/>
    <col min="11780" max="11780" width="7.5703125" style="117" customWidth="1"/>
    <col min="11781" max="11781" width="9.28515625" style="117" customWidth="1"/>
    <col min="11782" max="11783" width="9.85546875" style="117" customWidth="1"/>
    <col min="11784" max="11785" width="9.28515625" style="117" customWidth="1"/>
    <col min="11786" max="11786" width="10.42578125" style="117" customWidth="1"/>
    <col min="11787" max="11787" width="9.28515625" style="117" customWidth="1"/>
    <col min="11788" max="11788" width="11" style="117" customWidth="1"/>
    <col min="11789" max="11789" width="10.140625" style="117" customWidth="1"/>
    <col min="11790" max="11790" width="10.7109375" style="117" customWidth="1"/>
    <col min="11791" max="11791" width="9.5703125" style="117" customWidth="1"/>
    <col min="11792" max="11792" width="9.85546875" style="117" customWidth="1"/>
    <col min="11793" max="11793" width="9.28515625" style="117" customWidth="1"/>
    <col min="11794" max="11794" width="10.140625" style="117" customWidth="1"/>
    <col min="11795" max="12022" width="10.140625" style="117"/>
    <col min="12023" max="12023" width="7.5703125" style="117" customWidth="1"/>
    <col min="12024" max="12025" width="12.140625" style="117" customWidth="1"/>
    <col min="12026" max="12026" width="11.5703125" style="117" customWidth="1"/>
    <col min="12027" max="12027" width="10.85546875" style="117" customWidth="1"/>
    <col min="12028" max="12028" width="52.140625" style="117" customWidth="1"/>
    <col min="12029" max="12029" width="18.85546875" style="117" customWidth="1"/>
    <col min="12030" max="12030" width="8" style="117" customWidth="1"/>
    <col min="12031" max="12031" width="7.7109375" style="117" customWidth="1"/>
    <col min="12032" max="12032" width="31.140625" style="117" customWidth="1"/>
    <col min="12033" max="12033" width="9.5703125" style="117" customWidth="1"/>
    <col min="12034" max="12034" width="7.85546875" style="117" customWidth="1"/>
    <col min="12035" max="12035" width="9.5703125" style="117" customWidth="1"/>
    <col min="12036" max="12036" width="7.5703125" style="117" customWidth="1"/>
    <col min="12037" max="12037" width="9.28515625" style="117" customWidth="1"/>
    <col min="12038" max="12039" width="9.85546875" style="117" customWidth="1"/>
    <col min="12040" max="12041" width="9.28515625" style="117" customWidth="1"/>
    <col min="12042" max="12042" width="10.42578125" style="117" customWidth="1"/>
    <col min="12043" max="12043" width="9.28515625" style="117" customWidth="1"/>
    <col min="12044" max="12044" width="11" style="117" customWidth="1"/>
    <col min="12045" max="12045" width="10.140625" style="117" customWidth="1"/>
    <col min="12046" max="12046" width="10.7109375" style="117" customWidth="1"/>
    <col min="12047" max="12047" width="9.5703125" style="117" customWidth="1"/>
    <col min="12048" max="12048" width="9.85546875" style="117" customWidth="1"/>
    <col min="12049" max="12049" width="9.28515625" style="117" customWidth="1"/>
    <col min="12050" max="12050" width="10.140625" style="117" customWidth="1"/>
    <col min="12051" max="12278" width="10.140625" style="117"/>
    <col min="12279" max="12279" width="7.5703125" style="117" customWidth="1"/>
    <col min="12280" max="12281" width="12.140625" style="117" customWidth="1"/>
    <col min="12282" max="12282" width="11.5703125" style="117" customWidth="1"/>
    <col min="12283" max="12283" width="10.85546875" style="117" customWidth="1"/>
    <col min="12284" max="12284" width="52.140625" style="117" customWidth="1"/>
    <col min="12285" max="12285" width="18.85546875" style="117" customWidth="1"/>
    <col min="12286" max="12286" width="8" style="117" customWidth="1"/>
    <col min="12287" max="12287" width="7.7109375" style="117" customWidth="1"/>
    <col min="12288" max="12288" width="31.140625" style="117" customWidth="1"/>
    <col min="12289" max="12289" width="9.5703125" style="117" customWidth="1"/>
    <col min="12290" max="12290" width="7.85546875" style="117" customWidth="1"/>
    <col min="12291" max="12291" width="9.5703125" style="117" customWidth="1"/>
    <col min="12292" max="12292" width="7.5703125" style="117" customWidth="1"/>
    <col min="12293" max="12293" width="9.28515625" style="117" customWidth="1"/>
    <col min="12294" max="12295" width="9.85546875" style="117" customWidth="1"/>
    <col min="12296" max="12297" width="9.28515625" style="117" customWidth="1"/>
    <col min="12298" max="12298" width="10.42578125" style="117" customWidth="1"/>
    <col min="12299" max="12299" width="9.28515625" style="117" customWidth="1"/>
    <col min="12300" max="12300" width="11" style="117" customWidth="1"/>
    <col min="12301" max="12301" width="10.140625" style="117" customWidth="1"/>
    <col min="12302" max="12302" width="10.7109375" style="117" customWidth="1"/>
    <col min="12303" max="12303" width="9.5703125" style="117" customWidth="1"/>
    <col min="12304" max="12304" width="9.85546875" style="117" customWidth="1"/>
    <col min="12305" max="12305" width="9.28515625" style="117" customWidth="1"/>
    <col min="12306" max="12306" width="10.140625" style="117" customWidth="1"/>
    <col min="12307" max="12534" width="10.140625" style="117"/>
    <col min="12535" max="12535" width="7.5703125" style="117" customWidth="1"/>
    <col min="12536" max="12537" width="12.140625" style="117" customWidth="1"/>
    <col min="12538" max="12538" width="11.5703125" style="117" customWidth="1"/>
    <col min="12539" max="12539" width="10.85546875" style="117" customWidth="1"/>
    <col min="12540" max="12540" width="52.140625" style="117" customWidth="1"/>
    <col min="12541" max="12541" width="18.85546875" style="117" customWidth="1"/>
    <col min="12542" max="12542" width="8" style="117" customWidth="1"/>
    <col min="12543" max="12543" width="7.7109375" style="117" customWidth="1"/>
    <col min="12544" max="12544" width="31.140625" style="117" customWidth="1"/>
    <col min="12545" max="12545" width="9.5703125" style="117" customWidth="1"/>
    <col min="12546" max="12546" width="7.85546875" style="117" customWidth="1"/>
    <col min="12547" max="12547" width="9.5703125" style="117" customWidth="1"/>
    <col min="12548" max="12548" width="7.5703125" style="117" customWidth="1"/>
    <col min="12549" max="12549" width="9.28515625" style="117" customWidth="1"/>
    <col min="12550" max="12551" width="9.85546875" style="117" customWidth="1"/>
    <col min="12552" max="12553" width="9.28515625" style="117" customWidth="1"/>
    <col min="12554" max="12554" width="10.42578125" style="117" customWidth="1"/>
    <col min="12555" max="12555" width="9.28515625" style="117" customWidth="1"/>
    <col min="12556" max="12556" width="11" style="117" customWidth="1"/>
    <col min="12557" max="12557" width="10.140625" style="117" customWidth="1"/>
    <col min="12558" max="12558" width="10.7109375" style="117" customWidth="1"/>
    <col min="12559" max="12559" width="9.5703125" style="117" customWidth="1"/>
    <col min="12560" max="12560" width="9.85546875" style="117" customWidth="1"/>
    <col min="12561" max="12561" width="9.28515625" style="117" customWidth="1"/>
    <col min="12562" max="12562" width="10.140625" style="117" customWidth="1"/>
    <col min="12563" max="12790" width="10.140625" style="117"/>
    <col min="12791" max="12791" width="7.5703125" style="117" customWidth="1"/>
    <col min="12792" max="12793" width="12.140625" style="117" customWidth="1"/>
    <col min="12794" max="12794" width="11.5703125" style="117" customWidth="1"/>
    <col min="12795" max="12795" width="10.85546875" style="117" customWidth="1"/>
    <col min="12796" max="12796" width="52.140625" style="117" customWidth="1"/>
    <col min="12797" max="12797" width="18.85546875" style="117" customWidth="1"/>
    <col min="12798" max="12798" width="8" style="117" customWidth="1"/>
    <col min="12799" max="12799" width="7.7109375" style="117" customWidth="1"/>
    <col min="12800" max="12800" width="31.140625" style="117" customWidth="1"/>
    <col min="12801" max="12801" width="9.5703125" style="117" customWidth="1"/>
    <col min="12802" max="12802" width="7.85546875" style="117" customWidth="1"/>
    <col min="12803" max="12803" width="9.5703125" style="117" customWidth="1"/>
    <col min="12804" max="12804" width="7.5703125" style="117" customWidth="1"/>
    <col min="12805" max="12805" width="9.28515625" style="117" customWidth="1"/>
    <col min="12806" max="12807" width="9.85546875" style="117" customWidth="1"/>
    <col min="12808" max="12809" width="9.28515625" style="117" customWidth="1"/>
    <col min="12810" max="12810" width="10.42578125" style="117" customWidth="1"/>
    <col min="12811" max="12811" width="9.28515625" style="117" customWidth="1"/>
    <col min="12812" max="12812" width="11" style="117" customWidth="1"/>
    <col min="12813" max="12813" width="10.140625" style="117" customWidth="1"/>
    <col min="12814" max="12814" width="10.7109375" style="117" customWidth="1"/>
    <col min="12815" max="12815" width="9.5703125" style="117" customWidth="1"/>
    <col min="12816" max="12816" width="9.85546875" style="117" customWidth="1"/>
    <col min="12817" max="12817" width="9.28515625" style="117" customWidth="1"/>
    <col min="12818" max="12818" width="10.140625" style="117" customWidth="1"/>
    <col min="12819" max="13046" width="10.140625" style="117"/>
    <col min="13047" max="13047" width="7.5703125" style="117" customWidth="1"/>
    <col min="13048" max="13049" width="12.140625" style="117" customWidth="1"/>
    <col min="13050" max="13050" width="11.5703125" style="117" customWidth="1"/>
    <col min="13051" max="13051" width="10.85546875" style="117" customWidth="1"/>
    <col min="13052" max="13052" width="52.140625" style="117" customWidth="1"/>
    <col min="13053" max="13053" width="18.85546875" style="117" customWidth="1"/>
    <col min="13054" max="13054" width="8" style="117" customWidth="1"/>
    <col min="13055" max="13055" width="7.7109375" style="117" customWidth="1"/>
    <col min="13056" max="13056" width="31.140625" style="117" customWidth="1"/>
    <col min="13057" max="13057" width="9.5703125" style="117" customWidth="1"/>
    <col min="13058" max="13058" width="7.85546875" style="117" customWidth="1"/>
    <col min="13059" max="13059" width="9.5703125" style="117" customWidth="1"/>
    <col min="13060" max="13060" width="7.5703125" style="117" customWidth="1"/>
    <col min="13061" max="13061" width="9.28515625" style="117" customWidth="1"/>
    <col min="13062" max="13063" width="9.85546875" style="117" customWidth="1"/>
    <col min="13064" max="13065" width="9.28515625" style="117" customWidth="1"/>
    <col min="13066" max="13066" width="10.42578125" style="117" customWidth="1"/>
    <col min="13067" max="13067" width="9.28515625" style="117" customWidth="1"/>
    <col min="13068" max="13068" width="11" style="117" customWidth="1"/>
    <col min="13069" max="13069" width="10.140625" style="117" customWidth="1"/>
    <col min="13070" max="13070" width="10.7109375" style="117" customWidth="1"/>
    <col min="13071" max="13071" width="9.5703125" style="117" customWidth="1"/>
    <col min="13072" max="13072" width="9.85546875" style="117" customWidth="1"/>
    <col min="13073" max="13073" width="9.28515625" style="117" customWidth="1"/>
    <col min="13074" max="13074" width="10.140625" style="117" customWidth="1"/>
    <col min="13075" max="13302" width="10.140625" style="117"/>
    <col min="13303" max="13303" width="7.5703125" style="117" customWidth="1"/>
    <col min="13304" max="13305" width="12.140625" style="117" customWidth="1"/>
    <col min="13306" max="13306" width="11.5703125" style="117" customWidth="1"/>
    <col min="13307" max="13307" width="10.85546875" style="117" customWidth="1"/>
    <col min="13308" max="13308" width="52.140625" style="117" customWidth="1"/>
    <col min="13309" max="13309" width="18.85546875" style="117" customWidth="1"/>
    <col min="13310" max="13310" width="8" style="117" customWidth="1"/>
    <col min="13311" max="13311" width="7.7109375" style="117" customWidth="1"/>
    <col min="13312" max="13312" width="31.140625" style="117" customWidth="1"/>
    <col min="13313" max="13313" width="9.5703125" style="117" customWidth="1"/>
    <col min="13314" max="13314" width="7.85546875" style="117" customWidth="1"/>
    <col min="13315" max="13315" width="9.5703125" style="117" customWidth="1"/>
    <col min="13316" max="13316" width="7.5703125" style="117" customWidth="1"/>
    <col min="13317" max="13317" width="9.28515625" style="117" customWidth="1"/>
    <col min="13318" max="13319" width="9.85546875" style="117" customWidth="1"/>
    <col min="13320" max="13321" width="9.28515625" style="117" customWidth="1"/>
    <col min="13322" max="13322" width="10.42578125" style="117" customWidth="1"/>
    <col min="13323" max="13323" width="9.28515625" style="117" customWidth="1"/>
    <col min="13324" max="13324" width="11" style="117" customWidth="1"/>
    <col min="13325" max="13325" width="10.140625" style="117" customWidth="1"/>
    <col min="13326" max="13326" width="10.7109375" style="117" customWidth="1"/>
    <col min="13327" max="13327" width="9.5703125" style="117" customWidth="1"/>
    <col min="13328" max="13328" width="9.85546875" style="117" customWidth="1"/>
    <col min="13329" max="13329" width="9.28515625" style="117" customWidth="1"/>
    <col min="13330" max="13330" width="10.140625" style="117" customWidth="1"/>
    <col min="13331" max="13558" width="10.140625" style="117"/>
    <col min="13559" max="13559" width="7.5703125" style="117" customWidth="1"/>
    <col min="13560" max="13561" width="12.140625" style="117" customWidth="1"/>
    <col min="13562" max="13562" width="11.5703125" style="117" customWidth="1"/>
    <col min="13563" max="13563" width="10.85546875" style="117" customWidth="1"/>
    <col min="13564" max="13564" width="52.140625" style="117" customWidth="1"/>
    <col min="13565" max="13565" width="18.85546875" style="117" customWidth="1"/>
    <col min="13566" max="13566" width="8" style="117" customWidth="1"/>
    <col min="13567" max="13567" width="7.7109375" style="117" customWidth="1"/>
    <col min="13568" max="13568" width="31.140625" style="117" customWidth="1"/>
    <col min="13569" max="13569" width="9.5703125" style="117" customWidth="1"/>
    <col min="13570" max="13570" width="7.85546875" style="117" customWidth="1"/>
    <col min="13571" max="13571" width="9.5703125" style="117" customWidth="1"/>
    <col min="13572" max="13572" width="7.5703125" style="117" customWidth="1"/>
    <col min="13573" max="13573" width="9.28515625" style="117" customWidth="1"/>
    <col min="13574" max="13575" width="9.85546875" style="117" customWidth="1"/>
    <col min="13576" max="13577" width="9.28515625" style="117" customWidth="1"/>
    <col min="13578" max="13578" width="10.42578125" style="117" customWidth="1"/>
    <col min="13579" max="13579" width="9.28515625" style="117" customWidth="1"/>
    <col min="13580" max="13580" width="11" style="117" customWidth="1"/>
    <col min="13581" max="13581" width="10.140625" style="117" customWidth="1"/>
    <col min="13582" max="13582" width="10.7109375" style="117" customWidth="1"/>
    <col min="13583" max="13583" width="9.5703125" style="117" customWidth="1"/>
    <col min="13584" max="13584" width="9.85546875" style="117" customWidth="1"/>
    <col min="13585" max="13585" width="9.28515625" style="117" customWidth="1"/>
    <col min="13586" max="13586" width="10.140625" style="117" customWidth="1"/>
    <col min="13587" max="13814" width="10.140625" style="117"/>
    <col min="13815" max="13815" width="7.5703125" style="117" customWidth="1"/>
    <col min="13816" max="13817" width="12.140625" style="117" customWidth="1"/>
    <col min="13818" max="13818" width="11.5703125" style="117" customWidth="1"/>
    <col min="13819" max="13819" width="10.85546875" style="117" customWidth="1"/>
    <col min="13820" max="13820" width="52.140625" style="117" customWidth="1"/>
    <col min="13821" max="13821" width="18.85546875" style="117" customWidth="1"/>
    <col min="13822" max="13822" width="8" style="117" customWidth="1"/>
    <col min="13823" max="13823" width="7.7109375" style="117" customWidth="1"/>
    <col min="13824" max="13824" width="31.140625" style="117" customWidth="1"/>
    <col min="13825" max="13825" width="9.5703125" style="117" customWidth="1"/>
    <col min="13826" max="13826" width="7.85546875" style="117" customWidth="1"/>
    <col min="13827" max="13827" width="9.5703125" style="117" customWidth="1"/>
    <col min="13828" max="13828" width="7.5703125" style="117" customWidth="1"/>
    <col min="13829" max="13829" width="9.28515625" style="117" customWidth="1"/>
    <col min="13830" max="13831" width="9.85546875" style="117" customWidth="1"/>
    <col min="13832" max="13833" width="9.28515625" style="117" customWidth="1"/>
    <col min="13834" max="13834" width="10.42578125" style="117" customWidth="1"/>
    <col min="13835" max="13835" width="9.28515625" style="117" customWidth="1"/>
    <col min="13836" max="13836" width="11" style="117" customWidth="1"/>
    <col min="13837" max="13837" width="10.140625" style="117" customWidth="1"/>
    <col min="13838" max="13838" width="10.7109375" style="117" customWidth="1"/>
    <col min="13839" max="13839" width="9.5703125" style="117" customWidth="1"/>
    <col min="13840" max="13840" width="9.85546875" style="117" customWidth="1"/>
    <col min="13841" max="13841" width="9.28515625" style="117" customWidth="1"/>
    <col min="13842" max="13842" width="10.140625" style="117" customWidth="1"/>
    <col min="13843" max="14070" width="10.140625" style="117"/>
    <col min="14071" max="14071" width="7.5703125" style="117" customWidth="1"/>
    <col min="14072" max="14073" width="12.140625" style="117" customWidth="1"/>
    <col min="14074" max="14074" width="11.5703125" style="117" customWidth="1"/>
    <col min="14075" max="14075" width="10.85546875" style="117" customWidth="1"/>
    <col min="14076" max="14076" width="52.140625" style="117" customWidth="1"/>
    <col min="14077" max="14077" width="18.85546875" style="117" customWidth="1"/>
    <col min="14078" max="14078" width="8" style="117" customWidth="1"/>
    <col min="14079" max="14079" width="7.7109375" style="117" customWidth="1"/>
    <col min="14080" max="14080" width="31.140625" style="117" customWidth="1"/>
    <col min="14081" max="14081" width="9.5703125" style="117" customWidth="1"/>
    <col min="14082" max="14082" width="7.85546875" style="117" customWidth="1"/>
    <col min="14083" max="14083" width="9.5703125" style="117" customWidth="1"/>
    <col min="14084" max="14084" width="7.5703125" style="117" customWidth="1"/>
    <col min="14085" max="14085" width="9.28515625" style="117" customWidth="1"/>
    <col min="14086" max="14087" width="9.85546875" style="117" customWidth="1"/>
    <col min="14088" max="14089" width="9.28515625" style="117" customWidth="1"/>
    <col min="14090" max="14090" width="10.42578125" style="117" customWidth="1"/>
    <col min="14091" max="14091" width="9.28515625" style="117" customWidth="1"/>
    <col min="14092" max="14092" width="11" style="117" customWidth="1"/>
    <col min="14093" max="14093" width="10.140625" style="117" customWidth="1"/>
    <col min="14094" max="14094" width="10.7109375" style="117" customWidth="1"/>
    <col min="14095" max="14095" width="9.5703125" style="117" customWidth="1"/>
    <col min="14096" max="14096" width="9.85546875" style="117" customWidth="1"/>
    <col min="14097" max="14097" width="9.28515625" style="117" customWidth="1"/>
    <col min="14098" max="14098" width="10.140625" style="117" customWidth="1"/>
    <col min="14099" max="14326" width="10.140625" style="117"/>
    <col min="14327" max="14327" width="7.5703125" style="117" customWidth="1"/>
    <col min="14328" max="14329" width="12.140625" style="117" customWidth="1"/>
    <col min="14330" max="14330" width="11.5703125" style="117" customWidth="1"/>
    <col min="14331" max="14331" width="10.85546875" style="117" customWidth="1"/>
    <col min="14332" max="14332" width="52.140625" style="117" customWidth="1"/>
    <col min="14333" max="14333" width="18.85546875" style="117" customWidth="1"/>
    <col min="14334" max="14334" width="8" style="117" customWidth="1"/>
    <col min="14335" max="14335" width="7.7109375" style="117" customWidth="1"/>
    <col min="14336" max="14336" width="31.140625" style="117" customWidth="1"/>
    <col min="14337" max="14337" width="9.5703125" style="117" customWidth="1"/>
    <col min="14338" max="14338" width="7.85546875" style="117" customWidth="1"/>
    <col min="14339" max="14339" width="9.5703125" style="117" customWidth="1"/>
    <col min="14340" max="14340" width="7.5703125" style="117" customWidth="1"/>
    <col min="14341" max="14341" width="9.28515625" style="117" customWidth="1"/>
    <col min="14342" max="14343" width="9.85546875" style="117" customWidth="1"/>
    <col min="14344" max="14345" width="9.28515625" style="117" customWidth="1"/>
    <col min="14346" max="14346" width="10.42578125" style="117" customWidth="1"/>
    <col min="14347" max="14347" width="9.28515625" style="117" customWidth="1"/>
    <col min="14348" max="14348" width="11" style="117" customWidth="1"/>
    <col min="14349" max="14349" width="10.140625" style="117" customWidth="1"/>
    <col min="14350" max="14350" width="10.7109375" style="117" customWidth="1"/>
    <col min="14351" max="14351" width="9.5703125" style="117" customWidth="1"/>
    <col min="14352" max="14352" width="9.85546875" style="117" customWidth="1"/>
    <col min="14353" max="14353" width="9.28515625" style="117" customWidth="1"/>
    <col min="14354" max="14354" width="10.140625" style="117" customWidth="1"/>
    <col min="14355" max="14582" width="10.140625" style="117"/>
    <col min="14583" max="14583" width="7.5703125" style="117" customWidth="1"/>
    <col min="14584" max="14585" width="12.140625" style="117" customWidth="1"/>
    <col min="14586" max="14586" width="11.5703125" style="117" customWidth="1"/>
    <col min="14587" max="14587" width="10.85546875" style="117" customWidth="1"/>
    <col min="14588" max="14588" width="52.140625" style="117" customWidth="1"/>
    <col min="14589" max="14589" width="18.85546875" style="117" customWidth="1"/>
    <col min="14590" max="14590" width="8" style="117" customWidth="1"/>
    <col min="14591" max="14591" width="7.7109375" style="117" customWidth="1"/>
    <col min="14592" max="14592" width="31.140625" style="117" customWidth="1"/>
    <col min="14593" max="14593" width="9.5703125" style="117" customWidth="1"/>
    <col min="14594" max="14594" width="7.85546875" style="117" customWidth="1"/>
    <col min="14595" max="14595" width="9.5703125" style="117" customWidth="1"/>
    <col min="14596" max="14596" width="7.5703125" style="117" customWidth="1"/>
    <col min="14597" max="14597" width="9.28515625" style="117" customWidth="1"/>
    <col min="14598" max="14599" width="9.85546875" style="117" customWidth="1"/>
    <col min="14600" max="14601" width="9.28515625" style="117" customWidth="1"/>
    <col min="14602" max="14602" width="10.42578125" style="117" customWidth="1"/>
    <col min="14603" max="14603" width="9.28515625" style="117" customWidth="1"/>
    <col min="14604" max="14604" width="11" style="117" customWidth="1"/>
    <col min="14605" max="14605" width="10.140625" style="117" customWidth="1"/>
    <col min="14606" max="14606" width="10.7109375" style="117" customWidth="1"/>
    <col min="14607" max="14607" width="9.5703125" style="117" customWidth="1"/>
    <col min="14608" max="14608" width="9.85546875" style="117" customWidth="1"/>
    <col min="14609" max="14609" width="9.28515625" style="117" customWidth="1"/>
    <col min="14610" max="14610" width="10.140625" style="117" customWidth="1"/>
    <col min="14611" max="14838" width="10.140625" style="117"/>
    <col min="14839" max="14839" width="7.5703125" style="117" customWidth="1"/>
    <col min="14840" max="14841" width="12.140625" style="117" customWidth="1"/>
    <col min="14842" max="14842" width="11.5703125" style="117" customWidth="1"/>
    <col min="14843" max="14843" width="10.85546875" style="117" customWidth="1"/>
    <col min="14844" max="14844" width="52.140625" style="117" customWidth="1"/>
    <col min="14845" max="14845" width="18.85546875" style="117" customWidth="1"/>
    <col min="14846" max="14846" width="8" style="117" customWidth="1"/>
    <col min="14847" max="14847" width="7.7109375" style="117" customWidth="1"/>
    <col min="14848" max="14848" width="31.140625" style="117" customWidth="1"/>
    <col min="14849" max="14849" width="9.5703125" style="117" customWidth="1"/>
    <col min="14850" max="14850" width="7.85546875" style="117" customWidth="1"/>
    <col min="14851" max="14851" width="9.5703125" style="117" customWidth="1"/>
    <col min="14852" max="14852" width="7.5703125" style="117" customWidth="1"/>
    <col min="14853" max="14853" width="9.28515625" style="117" customWidth="1"/>
    <col min="14854" max="14855" width="9.85546875" style="117" customWidth="1"/>
    <col min="14856" max="14857" width="9.28515625" style="117" customWidth="1"/>
    <col min="14858" max="14858" width="10.42578125" style="117" customWidth="1"/>
    <col min="14859" max="14859" width="9.28515625" style="117" customWidth="1"/>
    <col min="14860" max="14860" width="11" style="117" customWidth="1"/>
    <col min="14861" max="14861" width="10.140625" style="117" customWidth="1"/>
    <col min="14862" max="14862" width="10.7109375" style="117" customWidth="1"/>
    <col min="14863" max="14863" width="9.5703125" style="117" customWidth="1"/>
    <col min="14864" max="14864" width="9.85546875" style="117" customWidth="1"/>
    <col min="14865" max="14865" width="9.28515625" style="117" customWidth="1"/>
    <col min="14866" max="14866" width="10.140625" style="117" customWidth="1"/>
    <col min="14867" max="15094" width="10.140625" style="117"/>
    <col min="15095" max="15095" width="7.5703125" style="117" customWidth="1"/>
    <col min="15096" max="15097" width="12.140625" style="117" customWidth="1"/>
    <col min="15098" max="15098" width="11.5703125" style="117" customWidth="1"/>
    <col min="15099" max="15099" width="10.85546875" style="117" customWidth="1"/>
    <col min="15100" max="15100" width="52.140625" style="117" customWidth="1"/>
    <col min="15101" max="15101" width="18.85546875" style="117" customWidth="1"/>
    <col min="15102" max="15102" width="8" style="117" customWidth="1"/>
    <col min="15103" max="15103" width="7.7109375" style="117" customWidth="1"/>
    <col min="15104" max="15104" width="31.140625" style="117" customWidth="1"/>
    <col min="15105" max="15105" width="9.5703125" style="117" customWidth="1"/>
    <col min="15106" max="15106" width="7.85546875" style="117" customWidth="1"/>
    <col min="15107" max="15107" width="9.5703125" style="117" customWidth="1"/>
    <col min="15108" max="15108" width="7.5703125" style="117" customWidth="1"/>
    <col min="15109" max="15109" width="9.28515625" style="117" customWidth="1"/>
    <col min="15110" max="15111" width="9.85546875" style="117" customWidth="1"/>
    <col min="15112" max="15113" width="9.28515625" style="117" customWidth="1"/>
    <col min="15114" max="15114" width="10.42578125" style="117" customWidth="1"/>
    <col min="15115" max="15115" width="9.28515625" style="117" customWidth="1"/>
    <col min="15116" max="15116" width="11" style="117" customWidth="1"/>
    <col min="15117" max="15117" width="10.140625" style="117" customWidth="1"/>
    <col min="15118" max="15118" width="10.7109375" style="117" customWidth="1"/>
    <col min="15119" max="15119" width="9.5703125" style="117" customWidth="1"/>
    <col min="15120" max="15120" width="9.85546875" style="117" customWidth="1"/>
    <col min="15121" max="15121" width="9.28515625" style="117" customWidth="1"/>
    <col min="15122" max="15122" width="10.140625" style="117" customWidth="1"/>
    <col min="15123" max="15350" width="10.140625" style="117"/>
    <col min="15351" max="15351" width="7.5703125" style="117" customWidth="1"/>
    <col min="15352" max="15353" width="12.140625" style="117" customWidth="1"/>
    <col min="15354" max="15354" width="11.5703125" style="117" customWidth="1"/>
    <col min="15355" max="15355" width="10.85546875" style="117" customWidth="1"/>
    <col min="15356" max="15356" width="52.140625" style="117" customWidth="1"/>
    <col min="15357" max="15357" width="18.85546875" style="117" customWidth="1"/>
    <col min="15358" max="15358" width="8" style="117" customWidth="1"/>
    <col min="15359" max="15359" width="7.7109375" style="117" customWidth="1"/>
    <col min="15360" max="15360" width="31.140625" style="117" customWidth="1"/>
    <col min="15361" max="15361" width="9.5703125" style="117" customWidth="1"/>
    <col min="15362" max="15362" width="7.85546875" style="117" customWidth="1"/>
    <col min="15363" max="15363" width="9.5703125" style="117" customWidth="1"/>
    <col min="15364" max="15364" width="7.5703125" style="117" customWidth="1"/>
    <col min="15365" max="15365" width="9.28515625" style="117" customWidth="1"/>
    <col min="15366" max="15367" width="9.85546875" style="117" customWidth="1"/>
    <col min="15368" max="15369" width="9.28515625" style="117" customWidth="1"/>
    <col min="15370" max="15370" width="10.42578125" style="117" customWidth="1"/>
    <col min="15371" max="15371" width="9.28515625" style="117" customWidth="1"/>
    <col min="15372" max="15372" width="11" style="117" customWidth="1"/>
    <col min="15373" max="15373" width="10.140625" style="117" customWidth="1"/>
    <col min="15374" max="15374" width="10.7109375" style="117" customWidth="1"/>
    <col min="15375" max="15375" width="9.5703125" style="117" customWidth="1"/>
    <col min="15376" max="15376" width="9.85546875" style="117" customWidth="1"/>
    <col min="15377" max="15377" width="9.28515625" style="117" customWidth="1"/>
    <col min="15378" max="15378" width="10.140625" style="117" customWidth="1"/>
    <col min="15379" max="15606" width="10.140625" style="117"/>
    <col min="15607" max="15607" width="7.5703125" style="117" customWidth="1"/>
    <col min="15608" max="15609" width="12.140625" style="117" customWidth="1"/>
    <col min="15610" max="15610" width="11.5703125" style="117" customWidth="1"/>
    <col min="15611" max="15611" width="10.85546875" style="117" customWidth="1"/>
    <col min="15612" max="15612" width="52.140625" style="117" customWidth="1"/>
    <col min="15613" max="15613" width="18.85546875" style="117" customWidth="1"/>
    <col min="15614" max="15614" width="8" style="117" customWidth="1"/>
    <col min="15615" max="15615" width="7.7109375" style="117" customWidth="1"/>
    <col min="15616" max="15616" width="31.140625" style="117" customWidth="1"/>
    <col min="15617" max="15617" width="9.5703125" style="117" customWidth="1"/>
    <col min="15618" max="15618" width="7.85546875" style="117" customWidth="1"/>
    <col min="15619" max="15619" width="9.5703125" style="117" customWidth="1"/>
    <col min="15620" max="15620" width="7.5703125" style="117" customWidth="1"/>
    <col min="15621" max="15621" width="9.28515625" style="117" customWidth="1"/>
    <col min="15622" max="15623" width="9.85546875" style="117" customWidth="1"/>
    <col min="15624" max="15625" width="9.28515625" style="117" customWidth="1"/>
    <col min="15626" max="15626" width="10.42578125" style="117" customWidth="1"/>
    <col min="15627" max="15627" width="9.28515625" style="117" customWidth="1"/>
    <col min="15628" max="15628" width="11" style="117" customWidth="1"/>
    <col min="15629" max="15629" width="10.140625" style="117" customWidth="1"/>
    <col min="15630" max="15630" width="10.7109375" style="117" customWidth="1"/>
    <col min="15631" max="15631" width="9.5703125" style="117" customWidth="1"/>
    <col min="15632" max="15632" width="9.85546875" style="117" customWidth="1"/>
    <col min="15633" max="15633" width="9.28515625" style="117" customWidth="1"/>
    <col min="15634" max="15634" width="10.140625" style="117" customWidth="1"/>
    <col min="15635" max="15862" width="10.140625" style="117"/>
    <col min="15863" max="15863" width="7.5703125" style="117" customWidth="1"/>
    <col min="15864" max="15865" width="12.140625" style="117" customWidth="1"/>
    <col min="15866" max="15866" width="11.5703125" style="117" customWidth="1"/>
    <col min="15867" max="15867" width="10.85546875" style="117" customWidth="1"/>
    <col min="15868" max="15868" width="52.140625" style="117" customWidth="1"/>
    <col min="15869" max="15869" width="18.85546875" style="117" customWidth="1"/>
    <col min="15870" max="15870" width="8" style="117" customWidth="1"/>
    <col min="15871" max="15871" width="7.7109375" style="117" customWidth="1"/>
    <col min="15872" max="15872" width="31.140625" style="117" customWidth="1"/>
    <col min="15873" max="15873" width="9.5703125" style="117" customWidth="1"/>
    <col min="15874" max="15874" width="7.85546875" style="117" customWidth="1"/>
    <col min="15875" max="15875" width="9.5703125" style="117" customWidth="1"/>
    <col min="15876" max="15876" width="7.5703125" style="117" customWidth="1"/>
    <col min="15877" max="15877" width="9.28515625" style="117" customWidth="1"/>
    <col min="15878" max="15879" width="9.85546875" style="117" customWidth="1"/>
    <col min="15880" max="15881" width="9.28515625" style="117" customWidth="1"/>
    <col min="15882" max="15882" width="10.42578125" style="117" customWidth="1"/>
    <col min="15883" max="15883" width="9.28515625" style="117" customWidth="1"/>
    <col min="15884" max="15884" width="11" style="117" customWidth="1"/>
    <col min="15885" max="15885" width="10.140625" style="117" customWidth="1"/>
    <col min="15886" max="15886" width="10.7109375" style="117" customWidth="1"/>
    <col min="15887" max="15887" width="9.5703125" style="117" customWidth="1"/>
    <col min="15888" max="15888" width="9.85546875" style="117" customWidth="1"/>
    <col min="15889" max="15889" width="9.28515625" style="117" customWidth="1"/>
    <col min="15890" max="15890" width="10.140625" style="117" customWidth="1"/>
    <col min="15891" max="16118" width="10.140625" style="117"/>
    <col min="16119" max="16119" width="7.5703125" style="117" customWidth="1"/>
    <col min="16120" max="16121" width="12.140625" style="117" customWidth="1"/>
    <col min="16122" max="16122" width="11.5703125" style="117" customWidth="1"/>
    <col min="16123" max="16123" width="10.85546875" style="117" customWidth="1"/>
    <col min="16124" max="16124" width="52.140625" style="117" customWidth="1"/>
    <col min="16125" max="16125" width="18.85546875" style="117" customWidth="1"/>
    <col min="16126" max="16126" width="8" style="117" customWidth="1"/>
    <col min="16127" max="16127" width="7.7109375" style="117" customWidth="1"/>
    <col min="16128" max="16128" width="31.140625" style="117" customWidth="1"/>
    <col min="16129" max="16129" width="9.5703125" style="117" customWidth="1"/>
    <col min="16130" max="16130" width="7.85546875" style="117" customWidth="1"/>
    <col min="16131" max="16131" width="9.5703125" style="117" customWidth="1"/>
    <col min="16132" max="16132" width="7.5703125" style="117" customWidth="1"/>
    <col min="16133" max="16133" width="9.28515625" style="117" customWidth="1"/>
    <col min="16134" max="16135" width="9.85546875" style="117" customWidth="1"/>
    <col min="16136" max="16137" width="9.28515625" style="117" customWidth="1"/>
    <col min="16138" max="16138" width="10.42578125" style="117" customWidth="1"/>
    <col min="16139" max="16139" width="9.28515625" style="117" customWidth="1"/>
    <col min="16140" max="16140" width="11" style="117" customWidth="1"/>
    <col min="16141" max="16141" width="10.140625" style="117" customWidth="1"/>
    <col min="16142" max="16142" width="10.7109375" style="117" customWidth="1"/>
    <col min="16143" max="16143" width="9.5703125" style="117" customWidth="1"/>
    <col min="16144" max="16144" width="9.85546875" style="117" customWidth="1"/>
    <col min="16145" max="16145" width="9.28515625" style="117" customWidth="1"/>
    <col min="16146" max="16146" width="10.140625" style="117" customWidth="1"/>
    <col min="16147" max="16384" width="10.140625" style="117"/>
  </cols>
  <sheetData>
    <row r="1" spans="1:24" x14ac:dyDescent="0.25">
      <c r="A1" s="154"/>
      <c r="B1" s="155"/>
      <c r="C1" s="155"/>
      <c r="D1" s="155"/>
      <c r="E1" s="156"/>
      <c r="F1" s="157" t="s">
        <v>1451</v>
      </c>
      <c r="G1" s="157"/>
      <c r="H1" s="158"/>
      <c r="I1" s="159"/>
      <c r="J1" s="159"/>
      <c r="K1" s="161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60"/>
    </row>
    <row r="2" spans="1:24" ht="16.5" customHeight="1" x14ac:dyDescent="0.25">
      <c r="A2" s="214" t="s">
        <v>1452</v>
      </c>
      <c r="B2" s="216" t="s">
        <v>1453</v>
      </c>
      <c r="C2" s="216" t="s">
        <v>1454</v>
      </c>
      <c r="D2" s="216" t="s">
        <v>1455</v>
      </c>
      <c r="E2" s="214" t="s">
        <v>9</v>
      </c>
      <c r="F2" s="218" t="s">
        <v>10</v>
      </c>
      <c r="G2" s="191"/>
      <c r="H2" s="214" t="s">
        <v>11</v>
      </c>
      <c r="I2" s="218" t="s">
        <v>12</v>
      </c>
      <c r="J2" s="191"/>
      <c r="K2" s="214" t="s">
        <v>1331</v>
      </c>
      <c r="L2" s="220" t="s">
        <v>15</v>
      </c>
      <c r="M2" s="222" t="s">
        <v>16</v>
      </c>
      <c r="N2" s="222" t="s">
        <v>18</v>
      </c>
      <c r="O2" s="222" t="s">
        <v>22</v>
      </c>
      <c r="P2" s="222" t="s">
        <v>1334</v>
      </c>
      <c r="Q2" s="222" t="s">
        <v>20</v>
      </c>
      <c r="R2" s="222" t="s">
        <v>1226</v>
      </c>
      <c r="S2" s="222" t="s">
        <v>24</v>
      </c>
      <c r="T2" s="222" t="s">
        <v>1406</v>
      </c>
      <c r="U2" s="179"/>
      <c r="V2" s="179"/>
      <c r="W2" s="222" t="s">
        <v>267</v>
      </c>
    </row>
    <row r="3" spans="1:24" ht="14.25" customHeight="1" thickBot="1" x14ac:dyDescent="0.3">
      <c r="A3" s="215"/>
      <c r="B3" s="217"/>
      <c r="C3" s="217"/>
      <c r="D3" s="217"/>
      <c r="E3" s="215"/>
      <c r="F3" s="219"/>
      <c r="G3" s="192"/>
      <c r="H3" s="215"/>
      <c r="I3" s="219"/>
      <c r="J3" s="192"/>
      <c r="K3" s="215"/>
      <c r="L3" s="221"/>
      <c r="M3" s="223"/>
      <c r="N3" s="223"/>
      <c r="O3" s="223"/>
      <c r="P3" s="223"/>
      <c r="Q3" s="223"/>
      <c r="R3" s="223"/>
      <c r="S3" s="223"/>
      <c r="T3" s="223"/>
      <c r="U3" s="180"/>
      <c r="V3" s="180"/>
      <c r="W3" s="223"/>
    </row>
    <row r="4" spans="1:24" s="134" customFormat="1" ht="15.75" thickBot="1" x14ac:dyDescent="0.25">
      <c r="A4" s="165" t="s">
        <v>1456</v>
      </c>
      <c r="B4" s="169" t="s">
        <v>1457</v>
      </c>
      <c r="C4" s="169" t="s">
        <v>1458</v>
      </c>
      <c r="D4" s="169" t="s">
        <v>1459</v>
      </c>
      <c r="E4" s="166" t="s">
        <v>1460</v>
      </c>
      <c r="F4" s="167" t="s">
        <v>164</v>
      </c>
      <c r="G4" s="167"/>
      <c r="H4" s="166" t="s">
        <v>1461</v>
      </c>
      <c r="I4" s="166" t="s">
        <v>1462</v>
      </c>
      <c r="J4" s="166"/>
      <c r="K4" s="166" t="s">
        <v>1331</v>
      </c>
      <c r="L4" s="166" t="s">
        <v>15</v>
      </c>
      <c r="M4" s="166" t="s">
        <v>16</v>
      </c>
      <c r="N4" s="166" t="s">
        <v>18</v>
      </c>
      <c r="O4" s="166" t="s">
        <v>22</v>
      </c>
      <c r="P4" s="166" t="s">
        <v>1334</v>
      </c>
      <c r="Q4" s="166" t="s">
        <v>20</v>
      </c>
      <c r="R4" s="166" t="s">
        <v>1226</v>
      </c>
      <c r="S4" s="166" t="s">
        <v>24</v>
      </c>
      <c r="T4" s="166" t="s">
        <v>1406</v>
      </c>
      <c r="U4" s="181"/>
      <c r="V4" s="181"/>
      <c r="W4" s="168" t="s">
        <v>267</v>
      </c>
      <c r="X4" s="184"/>
    </row>
    <row r="5" spans="1:24" ht="16.5" customHeight="1" x14ac:dyDescent="0.25">
      <c r="A5" s="115"/>
      <c r="B5" s="121">
        <v>6000</v>
      </c>
      <c r="C5" s="127">
        <f>B5-D5</f>
        <v>6000</v>
      </c>
      <c r="D5" s="121"/>
      <c r="E5" s="115" t="s">
        <v>166</v>
      </c>
      <c r="F5" s="122" t="s">
        <v>79</v>
      </c>
      <c r="G5" s="122"/>
      <c r="H5" s="122" t="s">
        <v>167</v>
      </c>
      <c r="I5" s="135">
        <v>1</v>
      </c>
      <c r="J5" s="135"/>
      <c r="K5" s="162"/>
      <c r="P5" s="116">
        <v>1</v>
      </c>
    </row>
    <row r="6" spans="1:24" ht="16.5" customHeight="1" x14ac:dyDescent="0.25">
      <c r="A6" s="115"/>
      <c r="B6" s="121"/>
      <c r="C6" s="127">
        <f t="shared" ref="C6:C19" si="0">B6-D6</f>
        <v>0</v>
      </c>
      <c r="D6" s="121"/>
      <c r="E6" s="115" t="s">
        <v>168</v>
      </c>
      <c r="F6" s="122" t="s">
        <v>106</v>
      </c>
      <c r="G6" s="122"/>
      <c r="H6" s="122" t="s">
        <v>175</v>
      </c>
      <c r="I6" s="135">
        <v>1</v>
      </c>
      <c r="J6" s="135"/>
      <c r="K6" s="162"/>
      <c r="L6" s="116">
        <v>1</v>
      </c>
      <c r="O6" s="116">
        <v>1</v>
      </c>
    </row>
    <row r="7" spans="1:24" ht="16.5" customHeight="1" x14ac:dyDescent="0.25">
      <c r="A7" s="115"/>
      <c r="B7" s="121">
        <v>6000</v>
      </c>
      <c r="C7" s="127">
        <f t="shared" si="0"/>
        <v>494.60999999999967</v>
      </c>
      <c r="D7" s="121">
        <v>5505.39</v>
      </c>
      <c r="E7" s="115" t="s">
        <v>1174</v>
      </c>
      <c r="F7" s="122" t="s">
        <v>360</v>
      </c>
      <c r="G7" s="122"/>
      <c r="H7" s="122" t="s">
        <v>1175</v>
      </c>
      <c r="I7" s="135">
        <v>0</v>
      </c>
      <c r="J7" s="135"/>
      <c r="K7" s="162"/>
      <c r="M7" s="116">
        <v>1</v>
      </c>
    </row>
    <row r="8" spans="1:24" ht="16.5" customHeight="1" x14ac:dyDescent="0.25">
      <c r="A8" s="115"/>
      <c r="B8" s="121"/>
      <c r="C8" s="127">
        <f t="shared" si="0"/>
        <v>0</v>
      </c>
      <c r="D8" s="121"/>
      <c r="E8" s="115" t="s">
        <v>170</v>
      </c>
      <c r="F8" s="122" t="s">
        <v>171</v>
      </c>
      <c r="G8" s="122"/>
      <c r="H8" s="122" t="s">
        <v>175</v>
      </c>
      <c r="I8" s="135"/>
      <c r="J8" s="135"/>
      <c r="K8" s="162"/>
    </row>
    <row r="9" spans="1:24" ht="16.5" customHeight="1" x14ac:dyDescent="0.25">
      <c r="A9" s="115"/>
      <c r="B9" s="121"/>
      <c r="C9" s="127">
        <f t="shared" si="0"/>
        <v>0</v>
      </c>
      <c r="D9" s="121"/>
      <c r="E9" s="115" t="s">
        <v>1184</v>
      </c>
      <c r="F9" s="122" t="s">
        <v>1185</v>
      </c>
      <c r="G9" s="122"/>
      <c r="H9" s="122" t="s">
        <v>1175</v>
      </c>
      <c r="I9" s="135" t="s">
        <v>46</v>
      </c>
      <c r="J9" s="135"/>
      <c r="K9" s="162"/>
      <c r="M9" s="116">
        <v>1</v>
      </c>
    </row>
    <row r="10" spans="1:24" ht="16.5" customHeight="1" x14ac:dyDescent="0.25">
      <c r="A10" s="115"/>
      <c r="B10" s="121"/>
      <c r="C10" s="127">
        <f t="shared" si="0"/>
        <v>0</v>
      </c>
      <c r="D10" s="121"/>
      <c r="E10" s="115" t="s">
        <v>1181</v>
      </c>
      <c r="F10" s="122" t="s">
        <v>1182</v>
      </c>
      <c r="G10" s="122"/>
      <c r="H10" s="122" t="s">
        <v>1183</v>
      </c>
      <c r="I10" s="135" t="s">
        <v>46</v>
      </c>
      <c r="J10" s="135"/>
      <c r="K10" s="162"/>
      <c r="M10" s="116">
        <v>1</v>
      </c>
    </row>
    <row r="11" spans="1:24" ht="16.5" customHeight="1" x14ac:dyDescent="0.25">
      <c r="A11" s="115"/>
      <c r="B11" s="121"/>
      <c r="C11" s="127">
        <f t="shared" si="0"/>
        <v>0</v>
      </c>
      <c r="D11" s="121"/>
      <c r="E11" s="115" t="s">
        <v>1170</v>
      </c>
      <c r="F11" s="122" t="s">
        <v>144</v>
      </c>
      <c r="G11" s="122"/>
      <c r="H11" s="122" t="s">
        <v>175</v>
      </c>
      <c r="I11" s="135">
        <v>4</v>
      </c>
      <c r="J11" s="135"/>
      <c r="K11" s="162"/>
      <c r="L11" s="116">
        <v>1</v>
      </c>
      <c r="M11" s="116">
        <v>1</v>
      </c>
      <c r="N11" s="116">
        <v>1</v>
      </c>
      <c r="O11" s="116">
        <v>1</v>
      </c>
    </row>
    <row r="12" spans="1:24" ht="16.5" customHeight="1" x14ac:dyDescent="0.25">
      <c r="A12" s="115"/>
      <c r="B12" s="121"/>
      <c r="C12" s="127">
        <f t="shared" si="0"/>
        <v>0</v>
      </c>
      <c r="D12" s="121"/>
      <c r="E12" s="115" t="s">
        <v>200</v>
      </c>
      <c r="F12" s="122" t="s">
        <v>1169</v>
      </c>
      <c r="G12" s="122"/>
      <c r="H12" s="122" t="s">
        <v>175</v>
      </c>
      <c r="I12" s="135">
        <v>1</v>
      </c>
      <c r="J12" s="135"/>
      <c r="K12" s="162"/>
      <c r="O12" s="116">
        <v>1</v>
      </c>
      <c r="W12" s="142">
        <v>1</v>
      </c>
    </row>
    <row r="13" spans="1:24" ht="16.5" customHeight="1" x14ac:dyDescent="0.25">
      <c r="A13" s="115"/>
      <c r="B13" s="121"/>
      <c r="C13" s="127">
        <f t="shared" si="0"/>
        <v>0</v>
      </c>
      <c r="D13" s="121"/>
      <c r="E13" s="115" t="s">
        <v>1180</v>
      </c>
      <c r="F13" s="122" t="s">
        <v>1053</v>
      </c>
      <c r="G13" s="122"/>
      <c r="H13" s="122" t="s">
        <v>251</v>
      </c>
      <c r="I13" s="135" t="s">
        <v>46</v>
      </c>
      <c r="J13" s="135"/>
      <c r="K13" s="162"/>
      <c r="M13" s="116">
        <v>1</v>
      </c>
      <c r="Q13" s="116">
        <v>1</v>
      </c>
    </row>
    <row r="14" spans="1:24" ht="16.5" customHeight="1" x14ac:dyDescent="0.25">
      <c r="A14" s="115"/>
      <c r="B14" s="121"/>
      <c r="C14" s="127">
        <f t="shared" si="0"/>
        <v>0</v>
      </c>
      <c r="D14" s="121"/>
      <c r="E14" s="115"/>
      <c r="F14" s="122" t="s">
        <v>169</v>
      </c>
      <c r="G14" s="122"/>
      <c r="H14" s="122"/>
      <c r="I14" s="135"/>
      <c r="J14" s="135"/>
      <c r="K14" s="162"/>
    </row>
    <row r="15" spans="1:24" ht="16.5" customHeight="1" x14ac:dyDescent="0.25">
      <c r="A15" s="115"/>
      <c r="B15" s="121"/>
      <c r="C15" s="127">
        <f t="shared" si="0"/>
        <v>0</v>
      </c>
      <c r="D15" s="121"/>
      <c r="E15" s="115"/>
      <c r="F15" s="122" t="s">
        <v>1191</v>
      </c>
      <c r="G15" s="122"/>
      <c r="H15" s="122"/>
      <c r="I15" s="135"/>
      <c r="J15" s="135"/>
      <c r="K15" s="162"/>
    </row>
    <row r="16" spans="1:24" ht="16.5" customHeight="1" x14ac:dyDescent="0.25">
      <c r="A16" s="115"/>
      <c r="B16" s="121"/>
      <c r="C16" s="127">
        <f t="shared" si="0"/>
        <v>0</v>
      </c>
      <c r="D16" s="121"/>
      <c r="E16" s="115"/>
      <c r="F16" s="114" t="s">
        <v>1192</v>
      </c>
      <c r="G16" s="114"/>
      <c r="H16" s="122"/>
      <c r="I16" s="135"/>
      <c r="J16" s="135"/>
      <c r="K16" s="162"/>
    </row>
    <row r="17" spans="1:24" ht="16.5" customHeight="1" x14ac:dyDescent="0.25">
      <c r="A17" s="115"/>
      <c r="B17" s="121"/>
      <c r="C17" s="127">
        <f t="shared" si="0"/>
        <v>0</v>
      </c>
      <c r="D17" s="121"/>
      <c r="E17" s="115"/>
      <c r="F17" s="114" t="s">
        <v>1193</v>
      </c>
      <c r="G17" s="114"/>
      <c r="H17" s="122"/>
      <c r="I17" s="135"/>
      <c r="J17" s="135"/>
      <c r="K17" s="162"/>
    </row>
    <row r="18" spans="1:24" ht="16.5" customHeight="1" x14ac:dyDescent="0.25">
      <c r="A18" s="115"/>
      <c r="B18" s="121"/>
      <c r="C18" s="127">
        <f t="shared" si="0"/>
        <v>0</v>
      </c>
      <c r="D18" s="121"/>
      <c r="F18" s="114" t="s">
        <v>1194</v>
      </c>
      <c r="G18" s="114"/>
      <c r="I18" s="135"/>
      <c r="J18" s="135"/>
    </row>
    <row r="19" spans="1:24" ht="16.5" customHeight="1" x14ac:dyDescent="0.25">
      <c r="A19" s="118"/>
      <c r="B19" s="139"/>
      <c r="C19" s="144">
        <f t="shared" si="0"/>
        <v>0</v>
      </c>
      <c r="D19" s="139"/>
      <c r="E19" s="118"/>
      <c r="F19" s="140" t="s">
        <v>72</v>
      </c>
      <c r="G19" s="140"/>
      <c r="H19" s="141"/>
      <c r="I19" s="136"/>
      <c r="J19" s="136"/>
      <c r="K19" s="143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43"/>
    </row>
    <row r="20" spans="1:24" s="120" customFormat="1" ht="16.5" customHeight="1" thickBot="1" x14ac:dyDescent="0.3">
      <c r="A20" s="115"/>
      <c r="B20" s="152">
        <f>SUM(B5:B19)</f>
        <v>12000</v>
      </c>
      <c r="C20" s="121">
        <f>SUM(C5:C19)</f>
        <v>6494.61</v>
      </c>
      <c r="D20" s="152">
        <f>SUM(D5:D19)</f>
        <v>5505.39</v>
      </c>
      <c r="E20" s="115"/>
      <c r="F20" s="153" t="s">
        <v>336</v>
      </c>
      <c r="G20" s="153"/>
      <c r="H20" s="122"/>
      <c r="I20" s="135"/>
      <c r="J20" s="135"/>
      <c r="K20" s="162"/>
      <c r="L20" s="117">
        <f t="shared" ref="L20:W20" si="1">SUM(L5:L19)</f>
        <v>2</v>
      </c>
      <c r="M20" s="117">
        <f t="shared" si="1"/>
        <v>5</v>
      </c>
      <c r="N20" s="117">
        <f t="shared" si="1"/>
        <v>1</v>
      </c>
      <c r="O20" s="117">
        <f>SUM(O5:O19)</f>
        <v>3</v>
      </c>
      <c r="P20" s="117">
        <f>SUM(P5:P19)</f>
        <v>1</v>
      </c>
      <c r="Q20" s="117">
        <f t="shared" si="1"/>
        <v>1</v>
      </c>
      <c r="R20" s="117">
        <f t="shared" si="1"/>
        <v>0</v>
      </c>
      <c r="S20" s="117">
        <f t="shared" si="1"/>
        <v>0</v>
      </c>
      <c r="T20" s="117">
        <f t="shared" si="1"/>
        <v>0</v>
      </c>
      <c r="U20" s="117"/>
      <c r="V20" s="117"/>
      <c r="W20" s="150">
        <f t="shared" si="1"/>
        <v>1</v>
      </c>
      <c r="X20" s="202"/>
    </row>
    <row r="21" spans="1:24" s="134" customFormat="1" ht="15.75" thickBot="1" x14ac:dyDescent="0.25">
      <c r="A21" s="165" t="s">
        <v>1456</v>
      </c>
      <c r="B21" s="169" t="s">
        <v>1457</v>
      </c>
      <c r="C21" s="169" t="s">
        <v>1458</v>
      </c>
      <c r="D21" s="169" t="s">
        <v>1459</v>
      </c>
      <c r="E21" s="166" t="s">
        <v>1460</v>
      </c>
      <c r="F21" s="167" t="s">
        <v>172</v>
      </c>
      <c r="G21" s="167"/>
      <c r="H21" s="166" t="s">
        <v>1461</v>
      </c>
      <c r="I21" s="166" t="s">
        <v>1462</v>
      </c>
      <c r="J21" s="166"/>
      <c r="K21" s="166" t="s">
        <v>1331</v>
      </c>
      <c r="L21" s="166" t="s">
        <v>15</v>
      </c>
      <c r="M21" s="166" t="s">
        <v>16</v>
      </c>
      <c r="N21" s="166" t="s">
        <v>18</v>
      </c>
      <c r="O21" s="166" t="s">
        <v>22</v>
      </c>
      <c r="P21" s="166" t="s">
        <v>1334</v>
      </c>
      <c r="Q21" s="166" t="s">
        <v>20</v>
      </c>
      <c r="R21" s="166" t="s">
        <v>1226</v>
      </c>
      <c r="S21" s="166" t="s">
        <v>24</v>
      </c>
      <c r="T21" s="166" t="s">
        <v>1406</v>
      </c>
      <c r="U21" s="181"/>
      <c r="V21" s="181"/>
      <c r="W21" s="168" t="s">
        <v>267</v>
      </c>
      <c r="X21" s="184"/>
    </row>
    <row r="22" spans="1:24" ht="16.5" customHeight="1" x14ac:dyDescent="0.25">
      <c r="E22" s="116" t="s">
        <v>173</v>
      </c>
      <c r="F22" s="117" t="s">
        <v>174</v>
      </c>
      <c r="H22" s="117" t="s">
        <v>175</v>
      </c>
    </row>
    <row r="23" spans="1:24" x14ac:dyDescent="0.25">
      <c r="E23" s="116" t="s">
        <v>99</v>
      </c>
      <c r="F23" s="117" t="s">
        <v>1188</v>
      </c>
      <c r="H23" s="117" t="s">
        <v>175</v>
      </c>
    </row>
    <row r="24" spans="1:24" ht="16.5" customHeight="1" x14ac:dyDescent="0.25">
      <c r="E24" s="116" t="s">
        <v>217</v>
      </c>
      <c r="F24" s="117" t="s">
        <v>144</v>
      </c>
      <c r="H24" s="117" t="s">
        <v>73</v>
      </c>
      <c r="I24" s="134">
        <v>2</v>
      </c>
    </row>
    <row r="25" spans="1:24" x14ac:dyDescent="0.25">
      <c r="E25" s="116" t="s">
        <v>1189</v>
      </c>
      <c r="F25" s="117" t="s">
        <v>181</v>
      </c>
      <c r="H25" s="117" t="s">
        <v>175</v>
      </c>
      <c r="I25" s="134">
        <v>1</v>
      </c>
    </row>
    <row r="26" spans="1:24" x14ac:dyDescent="0.25">
      <c r="F26" s="114" t="s">
        <v>79</v>
      </c>
      <c r="G26" s="114"/>
    </row>
    <row r="27" spans="1:24" x14ac:dyDescent="0.25">
      <c r="F27" s="114" t="s">
        <v>1194</v>
      </c>
      <c r="G27" s="114"/>
    </row>
    <row r="28" spans="1:24" x14ac:dyDescent="0.25">
      <c r="F28" s="114" t="s">
        <v>1195</v>
      </c>
      <c r="G28" s="114"/>
    </row>
    <row r="29" spans="1:24" x14ac:dyDescent="0.25">
      <c r="F29" s="114" t="s">
        <v>1196</v>
      </c>
      <c r="G29" s="114"/>
    </row>
    <row r="30" spans="1:24" x14ac:dyDescent="0.25">
      <c r="F30" s="114" t="s">
        <v>181</v>
      </c>
      <c r="G30" s="114"/>
    </row>
    <row r="31" spans="1:24" x14ac:dyDescent="0.25">
      <c r="F31" s="114" t="s">
        <v>1193</v>
      </c>
      <c r="G31" s="114"/>
    </row>
    <row r="32" spans="1:24" ht="16.5" customHeight="1" thickBot="1" x14ac:dyDescent="0.3">
      <c r="A32" s="146"/>
      <c r="B32" s="147"/>
      <c r="C32" s="147"/>
      <c r="D32" s="147"/>
      <c r="E32" s="146"/>
      <c r="F32" s="148" t="s">
        <v>336</v>
      </c>
      <c r="G32" s="148"/>
      <c r="H32" s="148"/>
      <c r="I32" s="149"/>
      <c r="J32" s="149"/>
      <c r="K32" s="150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50"/>
    </row>
    <row r="33" spans="1:24" s="134" customFormat="1" ht="15.75" thickBot="1" x14ac:dyDescent="0.25">
      <c r="A33" s="165" t="s">
        <v>1456</v>
      </c>
      <c r="B33" s="169" t="s">
        <v>1457</v>
      </c>
      <c r="C33" s="169" t="s">
        <v>1458</v>
      </c>
      <c r="D33" s="169" t="s">
        <v>1459</v>
      </c>
      <c r="E33" s="166" t="s">
        <v>1460</v>
      </c>
      <c r="F33" s="167" t="s">
        <v>1186</v>
      </c>
      <c r="G33" s="167"/>
      <c r="H33" s="166" t="s">
        <v>1461</v>
      </c>
      <c r="I33" s="166" t="s">
        <v>1462</v>
      </c>
      <c r="J33" s="166"/>
      <c r="K33" s="166" t="s">
        <v>1331</v>
      </c>
      <c r="L33" s="166" t="s">
        <v>15</v>
      </c>
      <c r="M33" s="166" t="s">
        <v>16</v>
      </c>
      <c r="N33" s="166" t="s">
        <v>18</v>
      </c>
      <c r="O33" s="166" t="s">
        <v>22</v>
      </c>
      <c r="P33" s="166" t="s">
        <v>1334</v>
      </c>
      <c r="Q33" s="166" t="s">
        <v>20</v>
      </c>
      <c r="R33" s="166" t="s">
        <v>1226</v>
      </c>
      <c r="S33" s="166" t="s">
        <v>24</v>
      </c>
      <c r="T33" s="166" t="s">
        <v>1406</v>
      </c>
      <c r="U33" s="181"/>
      <c r="V33" s="181"/>
      <c r="W33" s="168" t="s">
        <v>267</v>
      </c>
      <c r="X33" s="184"/>
    </row>
    <row r="34" spans="1:24" x14ac:dyDescent="0.25">
      <c r="B34" s="124">
        <v>25000</v>
      </c>
      <c r="C34" s="123">
        <f>B34-D34</f>
        <v>1124.880000000001</v>
      </c>
      <c r="D34" s="124">
        <v>23875.119999999999</v>
      </c>
      <c r="F34" s="113" t="s">
        <v>144</v>
      </c>
      <c r="G34" s="113"/>
      <c r="I34" s="138">
        <v>4</v>
      </c>
      <c r="J34" s="138"/>
      <c r="L34" s="114">
        <v>1</v>
      </c>
      <c r="M34" s="114"/>
      <c r="N34" s="114"/>
      <c r="O34" s="116">
        <v>1</v>
      </c>
      <c r="Q34" s="114">
        <v>1</v>
      </c>
    </row>
    <row r="35" spans="1:24" x14ac:dyDescent="0.25">
      <c r="B35" s="124">
        <v>7000</v>
      </c>
      <c r="C35" s="123">
        <f t="shared" ref="C35:C41" si="2">B35-D35</f>
        <v>664.35999999999967</v>
      </c>
      <c r="D35" s="124">
        <v>6335.64</v>
      </c>
      <c r="F35" s="113" t="s">
        <v>79</v>
      </c>
      <c r="G35" s="113"/>
      <c r="I35" s="138">
        <v>1</v>
      </c>
      <c r="J35" s="138"/>
      <c r="L35" s="114"/>
      <c r="M35" s="114">
        <v>1</v>
      </c>
      <c r="N35" s="114"/>
      <c r="Q35" s="114"/>
    </row>
    <row r="36" spans="1:24" x14ac:dyDescent="0.25">
      <c r="B36" s="124">
        <v>10000</v>
      </c>
      <c r="C36" s="123">
        <f t="shared" si="2"/>
        <v>-4131.1399999999994</v>
      </c>
      <c r="D36" s="124">
        <v>14131.14</v>
      </c>
      <c r="F36" s="113" t="s">
        <v>1197</v>
      </c>
      <c r="G36" s="113"/>
      <c r="I36" s="138">
        <v>1</v>
      </c>
      <c r="J36" s="138"/>
      <c r="L36" s="114">
        <v>1</v>
      </c>
      <c r="M36" s="114"/>
      <c r="N36" s="114">
        <v>1</v>
      </c>
      <c r="Q36" s="114"/>
    </row>
    <row r="37" spans="1:24" x14ac:dyDescent="0.25">
      <c r="B37" s="124"/>
      <c r="C37" s="123">
        <f t="shared" si="2"/>
        <v>0</v>
      </c>
      <c r="D37" s="124"/>
      <c r="F37" s="114" t="s">
        <v>1198</v>
      </c>
      <c r="G37" s="114"/>
      <c r="I37" s="138"/>
      <c r="J37" s="138"/>
      <c r="L37" s="114"/>
      <c r="M37" s="114">
        <v>1</v>
      </c>
      <c r="N37" s="114"/>
      <c r="Q37" s="114"/>
    </row>
    <row r="38" spans="1:24" x14ac:dyDescent="0.25">
      <c r="B38" s="124">
        <v>12000</v>
      </c>
      <c r="C38" s="123">
        <f t="shared" si="2"/>
        <v>226.43000000000029</v>
      </c>
      <c r="D38" s="124">
        <v>11773.57</v>
      </c>
      <c r="F38" s="113" t="s">
        <v>1199</v>
      </c>
      <c r="G38" s="113"/>
      <c r="I38" s="138" t="s">
        <v>46</v>
      </c>
      <c r="J38" s="138"/>
      <c r="L38" s="114"/>
      <c r="M38" s="114">
        <v>1</v>
      </c>
      <c r="N38" s="114"/>
      <c r="O38" s="116">
        <v>1</v>
      </c>
      <c r="Q38" s="114"/>
    </row>
    <row r="39" spans="1:24" x14ac:dyDescent="0.25">
      <c r="B39" s="124">
        <v>1500</v>
      </c>
      <c r="C39" s="123">
        <f t="shared" si="2"/>
        <v>272</v>
      </c>
      <c r="D39" s="124">
        <v>1228</v>
      </c>
      <c r="F39" s="113" t="s">
        <v>1200</v>
      </c>
      <c r="G39" s="113"/>
      <c r="I39" s="138" t="s">
        <v>46</v>
      </c>
      <c r="J39" s="138"/>
      <c r="L39" s="114"/>
      <c r="M39" s="114">
        <v>1</v>
      </c>
      <c r="N39" s="114"/>
      <c r="Q39" s="114"/>
    </row>
    <row r="40" spans="1:24" x14ac:dyDescent="0.25">
      <c r="B40" s="124"/>
      <c r="C40" s="123">
        <f t="shared" si="2"/>
        <v>0</v>
      </c>
      <c r="D40" s="124"/>
      <c r="F40" s="113" t="s">
        <v>1201</v>
      </c>
      <c r="G40" s="113"/>
      <c r="I40" s="138"/>
      <c r="J40" s="138"/>
      <c r="L40" s="114"/>
      <c r="M40" s="114"/>
      <c r="N40" s="114"/>
      <c r="Q40" s="114"/>
    </row>
    <row r="41" spans="1:24" x14ac:dyDescent="0.25">
      <c r="B41" s="124"/>
      <c r="C41" s="123">
        <f t="shared" si="2"/>
        <v>0</v>
      </c>
      <c r="D41" s="124">
        <v>0</v>
      </c>
      <c r="F41" s="114" t="s">
        <v>1202</v>
      </c>
      <c r="G41" s="114"/>
      <c r="I41" s="138"/>
      <c r="J41" s="138"/>
      <c r="L41" s="114"/>
      <c r="M41" s="114"/>
      <c r="N41" s="114"/>
      <c r="Q41" s="114"/>
    </row>
    <row r="42" spans="1:24" ht="15.75" thickBot="1" x14ac:dyDescent="0.3">
      <c r="A42" s="146"/>
      <c r="B42" s="147">
        <f>SUM(B38:B41)</f>
        <v>13500</v>
      </c>
      <c r="C42" s="147">
        <f>SUM(C38:C41)</f>
        <v>498.43000000000029</v>
      </c>
      <c r="D42" s="147">
        <f>SUM(D41:D41)</f>
        <v>0</v>
      </c>
      <c r="E42" s="146"/>
      <c r="F42" s="148" t="s">
        <v>336</v>
      </c>
      <c r="G42" s="148"/>
      <c r="H42" s="148"/>
      <c r="I42" s="149"/>
      <c r="J42" s="149"/>
      <c r="K42" s="150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50"/>
    </row>
    <row r="43" spans="1:24" s="134" customFormat="1" ht="15.75" thickBot="1" x14ac:dyDescent="0.25">
      <c r="A43" s="165" t="s">
        <v>1456</v>
      </c>
      <c r="B43" s="169" t="s">
        <v>1457</v>
      </c>
      <c r="C43" s="169" t="s">
        <v>1458</v>
      </c>
      <c r="D43" s="169" t="s">
        <v>1459</v>
      </c>
      <c r="E43" s="166" t="s">
        <v>1460</v>
      </c>
      <c r="F43" s="167" t="s">
        <v>1203</v>
      </c>
      <c r="G43" s="167"/>
      <c r="H43" s="166" t="s">
        <v>1461</v>
      </c>
      <c r="I43" s="166" t="s">
        <v>1462</v>
      </c>
      <c r="J43" s="166"/>
      <c r="K43" s="166" t="s">
        <v>1331</v>
      </c>
      <c r="L43" s="166" t="s">
        <v>15</v>
      </c>
      <c r="M43" s="166" t="s">
        <v>16</v>
      </c>
      <c r="N43" s="166" t="s">
        <v>18</v>
      </c>
      <c r="O43" s="166" t="s">
        <v>22</v>
      </c>
      <c r="P43" s="166" t="s">
        <v>1334</v>
      </c>
      <c r="Q43" s="166" t="s">
        <v>20</v>
      </c>
      <c r="R43" s="166" t="s">
        <v>1226</v>
      </c>
      <c r="S43" s="166" t="s">
        <v>24</v>
      </c>
      <c r="T43" s="166" t="s">
        <v>1406</v>
      </c>
      <c r="U43" s="181"/>
      <c r="V43" s="181"/>
      <c r="W43" s="168" t="s">
        <v>267</v>
      </c>
      <c r="X43" s="184"/>
    </row>
    <row r="44" spans="1:24" x14ac:dyDescent="0.25">
      <c r="A44" s="116" t="s">
        <v>667</v>
      </c>
      <c r="B44" s="124">
        <v>7000</v>
      </c>
      <c r="C44" s="124">
        <f t="shared" ref="C44:C65" si="3">B44-D44</f>
        <v>1377.6499999999996</v>
      </c>
      <c r="D44" s="124">
        <v>5622.35</v>
      </c>
      <c r="E44" s="116" t="s">
        <v>1222</v>
      </c>
      <c r="F44" s="113" t="s">
        <v>1213</v>
      </c>
      <c r="G44" s="113"/>
      <c r="H44" s="117" t="s">
        <v>175</v>
      </c>
      <c r="I44" s="138">
        <v>1</v>
      </c>
      <c r="J44" s="138"/>
      <c r="L44" s="114"/>
      <c r="M44" s="114"/>
      <c r="N44" s="114">
        <v>1</v>
      </c>
      <c r="O44" s="114"/>
      <c r="P44" s="114"/>
      <c r="Q44" s="114"/>
    </row>
    <row r="45" spans="1:24" x14ac:dyDescent="0.25">
      <c r="A45" s="116" t="s">
        <v>667</v>
      </c>
      <c r="B45" s="124">
        <v>3000</v>
      </c>
      <c r="C45" s="124">
        <f t="shared" si="3"/>
        <v>-1143.6300000000001</v>
      </c>
      <c r="D45" s="124">
        <v>4143.63</v>
      </c>
      <c r="E45" s="116" t="s">
        <v>1220</v>
      </c>
      <c r="F45" s="113" t="s">
        <v>1209</v>
      </c>
      <c r="G45" s="113"/>
      <c r="H45" s="117" t="s">
        <v>167</v>
      </c>
      <c r="I45" s="138">
        <v>1</v>
      </c>
      <c r="J45" s="138"/>
      <c r="L45" s="114"/>
      <c r="M45" s="114"/>
      <c r="N45" s="114"/>
      <c r="O45" s="114">
        <v>1</v>
      </c>
      <c r="P45" s="114"/>
      <c r="Q45" s="114"/>
    </row>
    <row r="46" spans="1:24" x14ac:dyDescent="0.25">
      <c r="A46" s="116" t="s">
        <v>667</v>
      </c>
      <c r="B46" s="124">
        <v>7000</v>
      </c>
      <c r="C46" s="124">
        <f t="shared" si="3"/>
        <v>-407.52999999999975</v>
      </c>
      <c r="D46" s="124">
        <v>7407.53</v>
      </c>
      <c r="E46" s="116" t="s">
        <v>193</v>
      </c>
      <c r="F46" s="113" t="s">
        <v>79</v>
      </c>
      <c r="G46" s="113"/>
      <c r="H46" s="117" t="s">
        <v>175</v>
      </c>
      <c r="I46" s="137">
        <v>1</v>
      </c>
      <c r="J46" s="137"/>
      <c r="L46" s="114">
        <v>1</v>
      </c>
      <c r="M46" s="114"/>
      <c r="N46" s="114"/>
      <c r="O46" s="114">
        <v>1</v>
      </c>
      <c r="P46" s="114"/>
      <c r="Q46" s="114"/>
    </row>
    <row r="47" spans="1:24" x14ac:dyDescent="0.25">
      <c r="A47" s="116" t="s">
        <v>667</v>
      </c>
      <c r="B47" s="124">
        <v>5000</v>
      </c>
      <c r="C47" s="124">
        <f t="shared" si="3"/>
        <v>2110.61</v>
      </c>
      <c r="D47" s="124">
        <v>2889.39</v>
      </c>
      <c r="E47" s="116" t="s">
        <v>1219</v>
      </c>
      <c r="F47" s="113" t="s">
        <v>1187</v>
      </c>
      <c r="G47" s="113"/>
      <c r="H47" s="117" t="s">
        <v>192</v>
      </c>
      <c r="I47" s="137">
        <v>1</v>
      </c>
      <c r="J47" s="137"/>
      <c r="L47" s="114"/>
      <c r="M47" s="114">
        <v>1</v>
      </c>
      <c r="N47" s="114"/>
      <c r="O47" s="114"/>
      <c r="P47" s="114"/>
      <c r="Q47" s="114"/>
    </row>
    <row r="48" spans="1:24" x14ac:dyDescent="0.25">
      <c r="A48" s="116" t="s">
        <v>667</v>
      </c>
      <c r="B48" s="124">
        <v>4000</v>
      </c>
      <c r="C48" s="124">
        <f t="shared" si="3"/>
        <v>2230.25</v>
      </c>
      <c r="D48" s="124">
        <v>1769.75</v>
      </c>
      <c r="E48" s="116" t="s">
        <v>1216</v>
      </c>
      <c r="F48" s="113" t="s">
        <v>1207</v>
      </c>
      <c r="G48" s="113"/>
      <c r="H48" s="117" t="s">
        <v>175</v>
      </c>
      <c r="I48" s="137">
        <v>0</v>
      </c>
      <c r="J48" s="137"/>
      <c r="L48" s="114"/>
      <c r="M48" s="114"/>
      <c r="N48" s="114">
        <v>1</v>
      </c>
      <c r="O48" s="114"/>
      <c r="P48" s="114"/>
      <c r="Q48" s="114"/>
      <c r="S48" s="114"/>
    </row>
    <row r="49" spans="1:23" x14ac:dyDescent="0.25">
      <c r="A49" s="116" t="s">
        <v>667</v>
      </c>
      <c r="B49" s="124">
        <v>0</v>
      </c>
      <c r="C49" s="124">
        <f t="shared" si="3"/>
        <v>0</v>
      </c>
      <c r="D49" s="124">
        <v>0</v>
      </c>
      <c r="E49" s="116" t="s">
        <v>241</v>
      </c>
      <c r="F49" s="113" t="s">
        <v>1211</v>
      </c>
      <c r="G49" s="113"/>
      <c r="H49" s="117" t="s">
        <v>101</v>
      </c>
      <c r="I49" s="137">
        <v>0</v>
      </c>
      <c r="J49" s="137"/>
      <c r="L49" s="114"/>
      <c r="M49" s="114"/>
      <c r="N49" s="114"/>
      <c r="O49" s="114"/>
      <c r="P49" s="114"/>
      <c r="Q49" s="114"/>
      <c r="W49" s="142">
        <v>1</v>
      </c>
    </row>
    <row r="50" spans="1:23" x14ac:dyDescent="0.25">
      <c r="A50" s="116" t="s">
        <v>667</v>
      </c>
      <c r="B50" s="124">
        <v>3000</v>
      </c>
      <c r="C50" s="124">
        <f t="shared" si="3"/>
        <v>1317.14</v>
      </c>
      <c r="D50" s="124">
        <v>1682.86</v>
      </c>
      <c r="E50" s="116" t="s">
        <v>1102</v>
      </c>
      <c r="F50" s="113" t="s">
        <v>1208</v>
      </c>
      <c r="G50" s="113"/>
      <c r="H50" s="117" t="s">
        <v>175</v>
      </c>
      <c r="I50" s="137">
        <v>0</v>
      </c>
      <c r="J50" s="137"/>
      <c r="L50" s="114"/>
      <c r="M50" s="114">
        <v>1</v>
      </c>
      <c r="N50" s="114"/>
      <c r="O50" s="114"/>
      <c r="P50" s="114"/>
      <c r="Q50" s="114"/>
    </row>
    <row r="51" spans="1:23" x14ac:dyDescent="0.25">
      <c r="A51" s="116" t="s">
        <v>667</v>
      </c>
      <c r="B51" s="124">
        <v>2000</v>
      </c>
      <c r="C51" s="124">
        <f t="shared" si="3"/>
        <v>1801.35</v>
      </c>
      <c r="D51" s="124">
        <v>198.65</v>
      </c>
      <c r="E51" s="116" t="s">
        <v>243</v>
      </c>
      <c r="F51" s="113" t="s">
        <v>1214</v>
      </c>
      <c r="G51" s="113"/>
      <c r="H51" s="117" t="s">
        <v>101</v>
      </c>
      <c r="I51" s="137">
        <v>0</v>
      </c>
      <c r="J51" s="137"/>
      <c r="L51" s="114"/>
      <c r="M51" s="114"/>
      <c r="N51" s="114"/>
      <c r="O51" s="114"/>
      <c r="P51" s="114"/>
      <c r="Q51" s="114"/>
      <c r="W51" s="142">
        <v>1</v>
      </c>
    </row>
    <row r="52" spans="1:23" x14ac:dyDescent="0.25">
      <c r="A52" s="116" t="s">
        <v>667</v>
      </c>
      <c r="B52" s="124">
        <v>3000</v>
      </c>
      <c r="C52" s="124">
        <f t="shared" si="3"/>
        <v>2121.2600000000002</v>
      </c>
      <c r="D52" s="124">
        <v>878.74</v>
      </c>
      <c r="E52" s="116" t="s">
        <v>1215</v>
      </c>
      <c r="F52" s="113" t="s">
        <v>1205</v>
      </c>
      <c r="G52" s="113"/>
      <c r="H52" s="117" t="s">
        <v>1224</v>
      </c>
      <c r="I52" s="137">
        <v>0</v>
      </c>
      <c r="J52" s="137"/>
      <c r="L52" s="114"/>
      <c r="M52" s="114">
        <v>1</v>
      </c>
      <c r="N52" s="114"/>
      <c r="O52" s="114"/>
      <c r="P52" s="114"/>
      <c r="Q52" s="114"/>
      <c r="S52" s="114"/>
    </row>
    <row r="53" spans="1:23" x14ac:dyDescent="0.25">
      <c r="A53" s="116" t="s">
        <v>667</v>
      </c>
      <c r="B53" s="124">
        <v>3000</v>
      </c>
      <c r="C53" s="124">
        <f t="shared" si="3"/>
        <v>995.32999999999993</v>
      </c>
      <c r="D53" s="124">
        <v>2004.67</v>
      </c>
      <c r="E53" s="116" t="s">
        <v>1108</v>
      </c>
      <c r="F53" s="113" t="s">
        <v>1206</v>
      </c>
      <c r="G53" s="113"/>
      <c r="H53" s="117" t="s">
        <v>175</v>
      </c>
      <c r="I53" s="137">
        <v>0</v>
      </c>
      <c r="J53" s="137"/>
      <c r="L53" s="114"/>
      <c r="M53" s="114"/>
      <c r="N53" s="114"/>
      <c r="O53" s="114"/>
      <c r="P53" s="114"/>
      <c r="Q53" s="114"/>
      <c r="S53" s="114">
        <v>1</v>
      </c>
    </row>
    <row r="54" spans="1:23" x14ac:dyDescent="0.25">
      <c r="A54" s="116" t="s">
        <v>667</v>
      </c>
      <c r="B54" s="124">
        <v>5000</v>
      </c>
      <c r="C54" s="124">
        <f t="shared" si="3"/>
        <v>1885.0300000000002</v>
      </c>
      <c r="D54" s="124">
        <v>3114.97</v>
      </c>
      <c r="E54" s="116" t="s">
        <v>1221</v>
      </c>
      <c r="F54" s="113" t="s">
        <v>1212</v>
      </c>
      <c r="G54" s="113"/>
      <c r="H54" s="117" t="s">
        <v>175</v>
      </c>
      <c r="I54" s="137">
        <v>0</v>
      </c>
      <c r="J54" s="137"/>
      <c r="L54" s="114"/>
      <c r="M54" s="114"/>
      <c r="N54" s="114"/>
      <c r="O54" s="114"/>
      <c r="P54" s="114"/>
      <c r="Q54" s="114"/>
      <c r="W54" s="142">
        <v>1</v>
      </c>
    </row>
    <row r="55" spans="1:23" x14ac:dyDescent="0.25">
      <c r="A55" s="116" t="s">
        <v>667</v>
      </c>
      <c r="B55" s="124">
        <v>3000</v>
      </c>
      <c r="C55" s="124">
        <f t="shared" si="3"/>
        <v>2675.82</v>
      </c>
      <c r="D55" s="124">
        <v>324.18</v>
      </c>
      <c r="E55" s="125" t="s">
        <v>1217</v>
      </c>
      <c r="F55" s="113" t="s">
        <v>1204</v>
      </c>
      <c r="G55" s="113"/>
      <c r="H55" s="117" t="s">
        <v>1225</v>
      </c>
      <c r="I55" s="137">
        <v>0</v>
      </c>
      <c r="J55" s="137"/>
      <c r="L55" s="114"/>
      <c r="M55" s="114"/>
      <c r="N55" s="114"/>
      <c r="O55" s="114"/>
      <c r="P55" s="114"/>
      <c r="Q55" s="114"/>
      <c r="S55" s="114"/>
      <c r="W55" s="142">
        <v>1</v>
      </c>
    </row>
    <row r="56" spans="1:23" x14ac:dyDescent="0.25">
      <c r="A56" s="116" t="s">
        <v>667</v>
      </c>
      <c r="B56" s="124">
        <v>1500</v>
      </c>
      <c r="C56" s="124">
        <f t="shared" si="3"/>
        <v>125.86999999999989</v>
      </c>
      <c r="D56" s="124">
        <v>1374.13</v>
      </c>
      <c r="E56" s="125" t="s">
        <v>1235</v>
      </c>
      <c r="F56" s="112" t="s">
        <v>1236</v>
      </c>
      <c r="G56" s="112"/>
      <c r="H56" s="117" t="s">
        <v>175</v>
      </c>
      <c r="I56" s="137">
        <v>0</v>
      </c>
      <c r="J56" s="137"/>
      <c r="L56" s="114"/>
      <c r="M56" s="114"/>
      <c r="N56" s="114"/>
      <c r="O56" s="114">
        <v>1</v>
      </c>
      <c r="P56" s="114"/>
      <c r="Q56" s="114"/>
      <c r="S56" s="114"/>
    </row>
    <row r="57" spans="1:23" x14ac:dyDescent="0.25">
      <c r="A57" s="116" t="s">
        <v>667</v>
      </c>
      <c r="B57" s="124">
        <v>4600</v>
      </c>
      <c r="C57" s="124">
        <v>4600</v>
      </c>
      <c r="D57" s="124">
        <v>7395.29</v>
      </c>
      <c r="E57" s="116" t="s">
        <v>1238</v>
      </c>
      <c r="F57" s="112" t="s">
        <v>1233</v>
      </c>
      <c r="G57" s="112"/>
      <c r="H57" s="117" t="s">
        <v>1234</v>
      </c>
      <c r="I57" s="137">
        <v>0</v>
      </c>
      <c r="J57" s="137"/>
      <c r="L57" s="114"/>
      <c r="M57" s="114">
        <v>1</v>
      </c>
      <c r="N57" s="114"/>
      <c r="O57" s="114"/>
      <c r="P57" s="114"/>
      <c r="Q57" s="114"/>
    </row>
    <row r="58" spans="1:23" x14ac:dyDescent="0.25">
      <c r="A58" s="116" t="s">
        <v>667</v>
      </c>
      <c r="B58" s="124">
        <v>3000</v>
      </c>
      <c r="C58" s="124">
        <f>B58-D58</f>
        <v>2115.23</v>
      </c>
      <c r="D58" s="124">
        <v>884.77</v>
      </c>
      <c r="E58" s="116" t="s">
        <v>1237</v>
      </c>
      <c r="F58" s="112" t="s">
        <v>1227</v>
      </c>
      <c r="G58" s="112"/>
      <c r="H58" s="117" t="s">
        <v>1228</v>
      </c>
      <c r="I58" s="137">
        <v>0</v>
      </c>
      <c r="J58" s="137"/>
      <c r="L58" s="114"/>
      <c r="M58" s="114"/>
      <c r="N58" s="114"/>
      <c r="O58" s="114"/>
      <c r="P58" s="114"/>
      <c r="Q58" s="114"/>
      <c r="S58" s="114"/>
      <c r="W58" s="142">
        <v>1</v>
      </c>
    </row>
    <row r="59" spans="1:23" x14ac:dyDescent="0.25">
      <c r="A59" s="116" t="s">
        <v>667</v>
      </c>
      <c r="B59" s="124">
        <v>14000</v>
      </c>
      <c r="C59" s="124">
        <f t="shared" si="3"/>
        <v>-9598.4399999999987</v>
      </c>
      <c r="D59" s="124">
        <v>23598.44</v>
      </c>
      <c r="E59" s="116" t="s">
        <v>1218</v>
      </c>
      <c r="F59" s="113" t="s">
        <v>144</v>
      </c>
      <c r="G59" s="113"/>
      <c r="H59" s="117" t="s">
        <v>73</v>
      </c>
      <c r="I59" s="137">
        <v>4</v>
      </c>
      <c r="J59" s="137"/>
      <c r="L59" s="114">
        <v>1</v>
      </c>
      <c r="M59" s="114">
        <v>1</v>
      </c>
      <c r="N59" s="114"/>
      <c r="O59" s="114">
        <v>1</v>
      </c>
      <c r="P59" s="114"/>
      <c r="Q59" s="114"/>
      <c r="W59" s="142">
        <v>1</v>
      </c>
    </row>
    <row r="60" spans="1:23" x14ac:dyDescent="0.25">
      <c r="A60" s="116" t="s">
        <v>667</v>
      </c>
      <c r="B60" s="124">
        <v>2500</v>
      </c>
      <c r="C60" s="124">
        <f t="shared" si="3"/>
        <v>-539.57999999999993</v>
      </c>
      <c r="D60" s="124">
        <v>3039.58</v>
      </c>
      <c r="E60" s="116" t="s">
        <v>1239</v>
      </c>
      <c r="F60" s="112" t="s">
        <v>1240</v>
      </c>
      <c r="G60" s="112"/>
      <c r="H60" s="117" t="s">
        <v>207</v>
      </c>
      <c r="I60" s="137">
        <v>0</v>
      </c>
      <c r="J60" s="137"/>
      <c r="L60" s="114"/>
      <c r="M60" s="114"/>
      <c r="N60" s="114"/>
      <c r="O60" s="114"/>
      <c r="P60" s="114"/>
      <c r="Q60" s="114"/>
      <c r="W60" s="142">
        <v>1</v>
      </c>
    </row>
    <row r="61" spans="1:23" x14ac:dyDescent="0.25">
      <c r="A61" s="116" t="s">
        <v>667</v>
      </c>
      <c r="B61" s="124">
        <v>9000</v>
      </c>
      <c r="C61" s="124">
        <f t="shared" si="3"/>
        <v>1681.96</v>
      </c>
      <c r="D61" s="124">
        <v>7318.04</v>
      </c>
      <c r="E61" s="116" t="s">
        <v>1229</v>
      </c>
      <c r="F61" s="112" t="s">
        <v>1230</v>
      </c>
      <c r="G61" s="112"/>
      <c r="H61" s="117" t="s">
        <v>1230</v>
      </c>
      <c r="I61" s="137">
        <v>0</v>
      </c>
      <c r="J61" s="137"/>
      <c r="L61" s="114"/>
      <c r="M61" s="114"/>
      <c r="N61" s="114">
        <v>1</v>
      </c>
      <c r="O61" s="114"/>
      <c r="P61" s="114"/>
      <c r="Q61" s="114"/>
      <c r="W61" s="142">
        <v>2</v>
      </c>
    </row>
    <row r="62" spans="1:23" x14ac:dyDescent="0.25">
      <c r="A62" s="116" t="s">
        <v>667</v>
      </c>
      <c r="B62" s="124">
        <v>8000</v>
      </c>
      <c r="C62" s="124">
        <f t="shared" si="3"/>
        <v>-6401.1200000000008</v>
      </c>
      <c r="D62" s="124">
        <v>14401.12</v>
      </c>
      <c r="E62" s="116" t="s">
        <v>1076</v>
      </c>
      <c r="F62" s="112" t="s">
        <v>1197</v>
      </c>
      <c r="G62" s="112"/>
      <c r="H62" s="117" t="s">
        <v>73</v>
      </c>
      <c r="I62" s="137">
        <v>2</v>
      </c>
      <c r="J62" s="137"/>
      <c r="L62" s="114">
        <v>1</v>
      </c>
      <c r="M62" s="114"/>
      <c r="N62" s="114"/>
      <c r="O62" s="114"/>
      <c r="P62" s="114"/>
      <c r="Q62" s="114">
        <v>1</v>
      </c>
      <c r="W62" s="142">
        <v>1</v>
      </c>
    </row>
    <row r="63" spans="1:23" x14ac:dyDescent="0.25">
      <c r="A63" s="116" t="s">
        <v>667</v>
      </c>
      <c r="B63" s="124">
        <v>6000</v>
      </c>
      <c r="C63" s="124">
        <f t="shared" si="3"/>
        <v>3967.12</v>
      </c>
      <c r="D63" s="124">
        <v>2032.88</v>
      </c>
      <c r="E63" s="116" t="s">
        <v>233</v>
      </c>
      <c r="F63" s="113" t="s">
        <v>231</v>
      </c>
      <c r="G63" s="113"/>
      <c r="H63" s="117" t="s">
        <v>213</v>
      </c>
      <c r="I63" s="137">
        <v>0</v>
      </c>
      <c r="J63" s="137"/>
      <c r="L63" s="114"/>
      <c r="M63" s="114">
        <v>1</v>
      </c>
      <c r="N63" s="114"/>
      <c r="O63" s="114"/>
      <c r="P63" s="114"/>
      <c r="Q63" s="114"/>
    </row>
    <row r="64" spans="1:23" x14ac:dyDescent="0.25">
      <c r="A64" s="116" t="s">
        <v>667</v>
      </c>
      <c r="B64" s="124">
        <v>7000</v>
      </c>
      <c r="C64" s="124">
        <f t="shared" si="3"/>
        <v>-89.140000000000327</v>
      </c>
      <c r="D64" s="124">
        <v>7089.14</v>
      </c>
      <c r="E64" s="116" t="s">
        <v>249</v>
      </c>
      <c r="F64" s="113" t="s">
        <v>1243</v>
      </c>
      <c r="G64" s="113"/>
      <c r="H64" s="117" t="s">
        <v>1223</v>
      </c>
      <c r="I64" s="137">
        <v>1</v>
      </c>
      <c r="J64" s="137"/>
      <c r="L64" s="114"/>
      <c r="M64" s="114">
        <v>1</v>
      </c>
      <c r="N64" s="114"/>
      <c r="O64" s="114"/>
      <c r="P64" s="114"/>
      <c r="Q64" s="114"/>
    </row>
    <row r="65" spans="1:24" x14ac:dyDescent="0.25">
      <c r="A65" s="119"/>
      <c r="B65" s="124"/>
      <c r="C65" s="124">
        <f t="shared" si="3"/>
        <v>0</v>
      </c>
      <c r="D65" s="124"/>
      <c r="F65" s="113" t="s">
        <v>1210</v>
      </c>
      <c r="G65" s="113"/>
      <c r="I65" s="138"/>
      <c r="J65" s="138"/>
      <c r="L65" s="114"/>
      <c r="M65" s="114"/>
      <c r="N65" s="114"/>
      <c r="O65" s="114"/>
      <c r="P65" s="114"/>
      <c r="Q65" s="114"/>
    </row>
    <row r="66" spans="1:24" ht="15.75" thickBot="1" x14ac:dyDescent="0.3">
      <c r="B66" s="147">
        <f>SUM(B44:B65)</f>
        <v>100600</v>
      </c>
      <c r="C66" s="147">
        <f>SUM(C44:C65)</f>
        <v>10825.180000000004</v>
      </c>
      <c r="D66" s="147">
        <f>SUM(D44:D65)</f>
        <v>97170.109999999986</v>
      </c>
      <c r="E66" s="146"/>
      <c r="F66" s="148" t="s">
        <v>336</v>
      </c>
      <c r="G66" s="148"/>
      <c r="H66" s="148"/>
      <c r="I66" s="149"/>
      <c r="J66" s="149"/>
      <c r="K66" s="150"/>
      <c r="L66" s="148">
        <f t="shared" ref="L66:W66" si="4">SUM(L43:L65)</f>
        <v>3</v>
      </c>
      <c r="M66" s="148">
        <f t="shared" si="4"/>
        <v>7</v>
      </c>
      <c r="N66" s="148">
        <f t="shared" si="4"/>
        <v>3</v>
      </c>
      <c r="O66" s="148">
        <f t="shared" si="4"/>
        <v>4</v>
      </c>
      <c r="P66" s="148">
        <f t="shared" si="4"/>
        <v>0</v>
      </c>
      <c r="Q66" s="148">
        <f t="shared" si="4"/>
        <v>1</v>
      </c>
      <c r="R66" s="148">
        <f t="shared" si="4"/>
        <v>0</v>
      </c>
      <c r="S66" s="148">
        <f t="shared" si="4"/>
        <v>1</v>
      </c>
      <c r="T66" s="148">
        <f t="shared" si="4"/>
        <v>0</v>
      </c>
      <c r="U66" s="148"/>
      <c r="V66" s="148"/>
      <c r="W66" s="150">
        <f t="shared" si="4"/>
        <v>10</v>
      </c>
    </row>
    <row r="67" spans="1:24" s="134" customFormat="1" ht="15.75" thickBot="1" x14ac:dyDescent="0.25">
      <c r="A67" s="165" t="s">
        <v>1456</v>
      </c>
      <c r="B67" s="169" t="s">
        <v>1457</v>
      </c>
      <c r="C67" s="169" t="s">
        <v>1458</v>
      </c>
      <c r="D67" s="169" t="s">
        <v>1459</v>
      </c>
      <c r="E67" s="166" t="s">
        <v>1460</v>
      </c>
      <c r="F67" s="167" t="s">
        <v>1231</v>
      </c>
      <c r="G67" s="167"/>
      <c r="H67" s="166" t="s">
        <v>1461</v>
      </c>
      <c r="I67" s="166" t="s">
        <v>1462</v>
      </c>
      <c r="J67" s="166"/>
      <c r="K67" s="166" t="s">
        <v>1331</v>
      </c>
      <c r="L67" s="166" t="s">
        <v>15</v>
      </c>
      <c r="M67" s="166" t="s">
        <v>16</v>
      </c>
      <c r="N67" s="166" t="s">
        <v>18</v>
      </c>
      <c r="O67" s="166" t="s">
        <v>22</v>
      </c>
      <c r="P67" s="166" t="s">
        <v>1334</v>
      </c>
      <c r="Q67" s="166" t="s">
        <v>20</v>
      </c>
      <c r="R67" s="166" t="s">
        <v>1226</v>
      </c>
      <c r="S67" s="166" t="s">
        <v>24</v>
      </c>
      <c r="T67" s="166" t="s">
        <v>1406</v>
      </c>
      <c r="U67" s="181"/>
      <c r="V67" s="181"/>
      <c r="W67" s="168" t="s">
        <v>267</v>
      </c>
      <c r="X67" s="184"/>
    </row>
    <row r="68" spans="1:24" x14ac:dyDescent="0.25">
      <c r="B68" s="123">
        <v>2000</v>
      </c>
      <c r="C68" s="123">
        <f>B68-D68</f>
        <v>497.95000000000005</v>
      </c>
      <c r="D68" s="123">
        <v>1502.05</v>
      </c>
      <c r="E68" s="116" t="s">
        <v>1247</v>
      </c>
      <c r="F68" s="126" t="s">
        <v>1244</v>
      </c>
      <c r="G68" s="171"/>
      <c r="H68" s="117" t="s">
        <v>1246</v>
      </c>
      <c r="I68" s="134">
        <v>0</v>
      </c>
      <c r="S68" s="116">
        <v>1</v>
      </c>
    </row>
    <row r="69" spans="1:24" x14ac:dyDescent="0.25">
      <c r="B69" s="123">
        <v>7000</v>
      </c>
      <c r="C69" s="123">
        <f>B69-D69</f>
        <v>219.64999999999964</v>
      </c>
      <c r="D69" s="123">
        <v>6780.35</v>
      </c>
      <c r="E69" s="116" t="s">
        <v>1232</v>
      </c>
      <c r="F69" s="126" t="s">
        <v>1213</v>
      </c>
      <c r="G69" s="171"/>
      <c r="H69" s="117" t="s">
        <v>175</v>
      </c>
      <c r="I69" s="134">
        <v>1</v>
      </c>
      <c r="N69" s="116">
        <v>1</v>
      </c>
      <c r="O69" s="116">
        <v>1</v>
      </c>
    </row>
    <row r="70" spans="1:24" x14ac:dyDescent="0.25">
      <c r="B70" s="123">
        <v>2500</v>
      </c>
      <c r="C70" s="123">
        <f>B70-D70</f>
        <v>1434.41</v>
      </c>
      <c r="D70" s="123">
        <v>1065.5899999999999</v>
      </c>
      <c r="E70" s="116" t="s">
        <v>250</v>
      </c>
      <c r="F70" s="126" t="s">
        <v>1192</v>
      </c>
      <c r="G70" s="171"/>
      <c r="H70" s="117" t="s">
        <v>63</v>
      </c>
      <c r="I70" s="134">
        <v>0</v>
      </c>
      <c r="W70" s="142">
        <v>1</v>
      </c>
    </row>
    <row r="71" spans="1:24" x14ac:dyDescent="0.25">
      <c r="B71" s="123">
        <v>2500</v>
      </c>
      <c r="C71" s="123">
        <f>B71-D71</f>
        <v>414.55000000000018</v>
      </c>
      <c r="D71" s="123">
        <v>2085.4499999999998</v>
      </c>
      <c r="E71" s="116" t="s">
        <v>1256</v>
      </c>
      <c r="F71" s="128" t="s">
        <v>1253</v>
      </c>
      <c r="G71" s="178"/>
      <c r="H71" s="117" t="s">
        <v>45</v>
      </c>
      <c r="I71" s="134">
        <v>0</v>
      </c>
      <c r="W71" s="142">
        <v>1</v>
      </c>
    </row>
    <row r="72" spans="1:24" x14ac:dyDescent="0.25">
      <c r="B72" s="123">
        <v>750</v>
      </c>
      <c r="C72" s="123">
        <f>B72-D72</f>
        <v>-110.72000000000003</v>
      </c>
      <c r="D72" s="123">
        <v>860.72</v>
      </c>
      <c r="E72" s="116" t="s">
        <v>1260</v>
      </c>
      <c r="F72" s="128" t="s">
        <v>1259</v>
      </c>
      <c r="G72" s="178"/>
      <c r="H72" s="117" t="s">
        <v>101</v>
      </c>
      <c r="I72" s="134">
        <v>0</v>
      </c>
      <c r="T72" s="116">
        <v>1</v>
      </c>
    </row>
    <row r="73" spans="1:24" x14ac:dyDescent="0.25">
      <c r="B73" s="123">
        <v>7000</v>
      </c>
      <c r="C73" s="123">
        <f t="shared" ref="C73:C79" si="5">B73-D73</f>
        <v>130.21000000000004</v>
      </c>
      <c r="D73" s="123">
        <v>6869.79</v>
      </c>
      <c r="E73" s="116" t="s">
        <v>78</v>
      </c>
      <c r="F73" s="126" t="s">
        <v>79</v>
      </c>
      <c r="G73" s="171"/>
      <c r="H73" s="117" t="s">
        <v>167</v>
      </c>
      <c r="I73" s="134">
        <v>1</v>
      </c>
      <c r="M73" s="116">
        <v>1</v>
      </c>
      <c r="P73" s="116">
        <v>1</v>
      </c>
    </row>
    <row r="74" spans="1:24" x14ac:dyDescent="0.25">
      <c r="B74" s="123">
        <v>5000</v>
      </c>
      <c r="C74" s="123">
        <f t="shared" si="5"/>
        <v>-1020.8800000000001</v>
      </c>
      <c r="D74" s="123">
        <v>6020.88</v>
      </c>
      <c r="E74" s="116" t="s">
        <v>1277</v>
      </c>
      <c r="F74" s="128" t="s">
        <v>1278</v>
      </c>
      <c r="G74" s="178"/>
      <c r="H74" s="117" t="s">
        <v>1128</v>
      </c>
      <c r="I74" s="134">
        <v>0</v>
      </c>
      <c r="W74" s="142">
        <v>2</v>
      </c>
    </row>
    <row r="75" spans="1:24" x14ac:dyDescent="0.25">
      <c r="B75" s="123">
        <v>750</v>
      </c>
      <c r="C75" s="123">
        <f t="shared" si="5"/>
        <v>750</v>
      </c>
      <c r="E75" s="116" t="s">
        <v>1276</v>
      </c>
      <c r="F75" s="126" t="s">
        <v>1275</v>
      </c>
      <c r="G75" s="171"/>
      <c r="H75" s="117" t="s">
        <v>240</v>
      </c>
      <c r="I75" s="134">
        <v>0</v>
      </c>
      <c r="W75" s="142">
        <v>1</v>
      </c>
    </row>
    <row r="76" spans="1:24" x14ac:dyDescent="0.25">
      <c r="B76" s="123">
        <v>500</v>
      </c>
      <c r="C76" s="123">
        <f t="shared" si="5"/>
        <v>40.94</v>
      </c>
      <c r="D76" s="123">
        <v>459.06</v>
      </c>
      <c r="E76" s="116" t="s">
        <v>168</v>
      </c>
      <c r="F76" s="128" t="s">
        <v>1279</v>
      </c>
      <c r="G76" s="178"/>
      <c r="H76" s="117" t="s">
        <v>101</v>
      </c>
      <c r="I76" s="134">
        <v>0</v>
      </c>
      <c r="W76" s="142">
        <v>1</v>
      </c>
    </row>
    <row r="77" spans="1:24" x14ac:dyDescent="0.25">
      <c r="B77" s="123">
        <v>2500</v>
      </c>
      <c r="C77" s="123">
        <f t="shared" si="5"/>
        <v>-333.21000000000004</v>
      </c>
      <c r="D77" s="123">
        <v>2833.21</v>
      </c>
      <c r="E77" s="116" t="s">
        <v>1280</v>
      </c>
      <c r="F77" s="126" t="s">
        <v>1209</v>
      </c>
      <c r="G77" s="171"/>
      <c r="H77" s="117" t="s">
        <v>1281</v>
      </c>
      <c r="I77" s="134">
        <v>1</v>
      </c>
      <c r="O77" s="116">
        <v>1</v>
      </c>
    </row>
    <row r="78" spans="1:24" x14ac:dyDescent="0.25">
      <c r="B78" s="123">
        <v>3500</v>
      </c>
      <c r="C78" s="123">
        <f t="shared" si="5"/>
        <v>612.9699999999998</v>
      </c>
      <c r="D78" s="123">
        <v>2887.03</v>
      </c>
      <c r="E78" s="116" t="s">
        <v>1257</v>
      </c>
      <c r="F78" s="126" t="s">
        <v>1258</v>
      </c>
      <c r="G78" s="171"/>
      <c r="H78" s="117" t="s">
        <v>175</v>
      </c>
      <c r="I78" s="134">
        <v>0</v>
      </c>
      <c r="W78" s="142">
        <v>1</v>
      </c>
    </row>
    <row r="79" spans="1:24" x14ac:dyDescent="0.25">
      <c r="B79" s="123">
        <v>2500</v>
      </c>
      <c r="C79" s="123">
        <f t="shared" si="5"/>
        <v>1051.9000000000001</v>
      </c>
      <c r="D79" s="123">
        <v>1448.1</v>
      </c>
      <c r="E79" s="116" t="s">
        <v>1285</v>
      </c>
      <c r="F79" s="126" t="s">
        <v>1284</v>
      </c>
      <c r="G79" s="171"/>
      <c r="H79" s="117" t="s">
        <v>153</v>
      </c>
      <c r="I79" s="134">
        <v>0</v>
      </c>
      <c r="W79" s="142">
        <v>2</v>
      </c>
    </row>
    <row r="80" spans="1:24" x14ac:dyDescent="0.25">
      <c r="B80" s="123">
        <v>8000</v>
      </c>
      <c r="C80" s="123">
        <f t="shared" ref="C80:C85" si="6">B80-D80</f>
        <v>-4075.4300000000003</v>
      </c>
      <c r="D80" s="123">
        <v>12075.43</v>
      </c>
      <c r="E80" s="116" t="s">
        <v>1248</v>
      </c>
      <c r="F80" s="126" t="s">
        <v>1245</v>
      </c>
      <c r="G80" s="171"/>
      <c r="H80" s="117" t="s">
        <v>204</v>
      </c>
      <c r="I80" s="134">
        <v>3</v>
      </c>
      <c r="M80" s="116">
        <v>1</v>
      </c>
    </row>
    <row r="81" spans="1:23" x14ac:dyDescent="0.25">
      <c r="B81" s="123">
        <v>750</v>
      </c>
      <c r="C81" s="123">
        <f t="shared" si="6"/>
        <v>750</v>
      </c>
      <c r="E81" s="116" t="s">
        <v>1248</v>
      </c>
      <c r="F81" s="126" t="s">
        <v>1271</v>
      </c>
      <c r="G81" s="171"/>
      <c r="H81" s="117" t="s">
        <v>101</v>
      </c>
      <c r="I81" s="134">
        <v>0</v>
      </c>
      <c r="T81" s="116">
        <v>1</v>
      </c>
    </row>
    <row r="82" spans="1:23" x14ac:dyDescent="0.25">
      <c r="B82" s="123">
        <v>1000</v>
      </c>
      <c r="C82" s="123">
        <f t="shared" si="6"/>
        <v>-3618.17</v>
      </c>
      <c r="D82" s="123">
        <v>4618.17</v>
      </c>
      <c r="E82" s="116" t="s">
        <v>1261</v>
      </c>
      <c r="F82" s="126" t="s">
        <v>1262</v>
      </c>
      <c r="G82" s="171"/>
      <c r="H82" s="117" t="s">
        <v>1263</v>
      </c>
      <c r="I82" s="134">
        <v>0</v>
      </c>
      <c r="T82" s="116">
        <v>1</v>
      </c>
    </row>
    <row r="83" spans="1:23" x14ac:dyDescent="0.25">
      <c r="B83" s="123">
        <v>750</v>
      </c>
      <c r="C83" s="123">
        <f t="shared" si="6"/>
        <v>750</v>
      </c>
      <c r="E83" s="116" t="s">
        <v>1272</v>
      </c>
      <c r="F83" s="126" t="s">
        <v>1273</v>
      </c>
      <c r="G83" s="171"/>
      <c r="H83" s="117" t="s">
        <v>1274</v>
      </c>
      <c r="I83" s="134">
        <v>0</v>
      </c>
      <c r="T83" s="116">
        <v>1</v>
      </c>
    </row>
    <row r="84" spans="1:23" x14ac:dyDescent="0.25">
      <c r="B84" s="123">
        <v>2000</v>
      </c>
      <c r="C84" s="123">
        <f t="shared" si="6"/>
        <v>1082.92</v>
      </c>
      <c r="D84" s="123">
        <v>917.08</v>
      </c>
      <c r="E84" s="116" t="s">
        <v>1266</v>
      </c>
      <c r="F84" s="126" t="s">
        <v>1267</v>
      </c>
      <c r="G84" s="171"/>
      <c r="H84" s="117" t="s">
        <v>1268</v>
      </c>
      <c r="I84" s="134">
        <v>0</v>
      </c>
      <c r="T84" s="116">
        <v>1</v>
      </c>
    </row>
    <row r="85" spans="1:23" x14ac:dyDescent="0.25">
      <c r="B85" s="123">
        <v>750</v>
      </c>
      <c r="C85" s="123">
        <f t="shared" si="6"/>
        <v>750</v>
      </c>
      <c r="E85" s="116" t="s">
        <v>1269</v>
      </c>
      <c r="F85" s="126" t="s">
        <v>1270</v>
      </c>
      <c r="G85" s="171"/>
      <c r="H85" s="117" t="s">
        <v>1061</v>
      </c>
      <c r="I85" s="134">
        <v>0</v>
      </c>
      <c r="T85" s="116">
        <v>1</v>
      </c>
    </row>
    <row r="86" spans="1:23" x14ac:dyDescent="0.25">
      <c r="B86" s="123">
        <v>22000</v>
      </c>
      <c r="C86" s="123">
        <f t="shared" ref="C86:C96" si="7">B86-D86</f>
        <v>4460.07</v>
      </c>
      <c r="D86" s="123">
        <v>17539.93</v>
      </c>
      <c r="E86" s="116" t="s">
        <v>1241</v>
      </c>
      <c r="F86" s="126" t="s">
        <v>144</v>
      </c>
      <c r="G86" s="171"/>
      <c r="H86" s="117" t="s">
        <v>175</v>
      </c>
      <c r="I86" s="134">
        <v>4</v>
      </c>
    </row>
    <row r="87" spans="1:23" x14ac:dyDescent="0.25">
      <c r="B87" s="123">
        <v>1500</v>
      </c>
      <c r="C87" s="123">
        <f t="shared" si="7"/>
        <v>-122.95000000000005</v>
      </c>
      <c r="D87" s="123">
        <v>1622.95</v>
      </c>
      <c r="E87" s="116" t="s">
        <v>1288</v>
      </c>
      <c r="F87" s="126" t="s">
        <v>1289</v>
      </c>
      <c r="G87" s="171"/>
      <c r="H87" s="117" t="s">
        <v>238</v>
      </c>
      <c r="I87" s="134">
        <v>0</v>
      </c>
      <c r="S87" s="116">
        <v>1</v>
      </c>
    </row>
    <row r="88" spans="1:23" x14ac:dyDescent="0.25">
      <c r="B88" s="123">
        <v>2500</v>
      </c>
      <c r="C88" s="123">
        <f t="shared" si="7"/>
        <v>833.86999999999989</v>
      </c>
      <c r="D88" s="123">
        <v>1666.13</v>
      </c>
      <c r="E88" s="116" t="s">
        <v>199</v>
      </c>
      <c r="F88" s="126" t="s">
        <v>1286</v>
      </c>
      <c r="G88" s="171"/>
      <c r="H88" s="117" t="s">
        <v>1287</v>
      </c>
      <c r="I88" s="134">
        <v>0</v>
      </c>
      <c r="W88" s="142">
        <v>1</v>
      </c>
    </row>
    <row r="89" spans="1:23" x14ac:dyDescent="0.25">
      <c r="B89" s="123">
        <v>8000</v>
      </c>
      <c r="C89" s="123">
        <f t="shared" si="7"/>
        <v>215.0600000000004</v>
      </c>
      <c r="D89" s="123">
        <v>7784.94</v>
      </c>
      <c r="E89" s="116" t="s">
        <v>1242</v>
      </c>
      <c r="F89" s="126" t="s">
        <v>1197</v>
      </c>
      <c r="G89" s="171"/>
      <c r="H89" s="117" t="s">
        <v>45</v>
      </c>
      <c r="I89" s="134">
        <v>2</v>
      </c>
    </row>
    <row r="90" spans="1:23" x14ac:dyDescent="0.25">
      <c r="B90" s="123">
        <v>6000</v>
      </c>
      <c r="C90" s="123">
        <f>B90-D90</f>
        <v>2695.05</v>
      </c>
      <c r="D90" s="123">
        <v>3304.95</v>
      </c>
      <c r="E90" s="116" t="s">
        <v>245</v>
      </c>
      <c r="F90" s="126" t="s">
        <v>1252</v>
      </c>
      <c r="G90" s="171"/>
      <c r="H90" s="117" t="s">
        <v>1061</v>
      </c>
      <c r="I90" s="134">
        <v>0</v>
      </c>
    </row>
    <row r="91" spans="1:23" x14ac:dyDescent="0.25">
      <c r="B91" s="123">
        <v>4000</v>
      </c>
      <c r="C91" s="123">
        <f t="shared" si="7"/>
        <v>567.15000000000009</v>
      </c>
      <c r="D91" s="123">
        <v>3432.85</v>
      </c>
      <c r="E91" s="116" t="s">
        <v>1250</v>
      </c>
      <c r="F91" s="126" t="s">
        <v>1199</v>
      </c>
      <c r="G91" s="171"/>
      <c r="H91" s="117" t="s">
        <v>1249</v>
      </c>
      <c r="I91" s="134">
        <v>0</v>
      </c>
      <c r="M91" s="116">
        <v>1</v>
      </c>
    </row>
    <row r="92" spans="1:23" x14ac:dyDescent="0.25">
      <c r="B92" s="123">
        <v>6000</v>
      </c>
      <c r="C92" s="123">
        <f t="shared" si="7"/>
        <v>-3345.6100000000006</v>
      </c>
      <c r="D92" s="123">
        <v>9345.61</v>
      </c>
      <c r="E92" s="116" t="s">
        <v>1290</v>
      </c>
      <c r="F92" s="126" t="s">
        <v>1200</v>
      </c>
      <c r="G92" s="171"/>
      <c r="H92" s="117" t="s">
        <v>57</v>
      </c>
      <c r="I92" s="134">
        <v>2</v>
      </c>
      <c r="M92" s="116">
        <v>1</v>
      </c>
      <c r="Q92" s="116">
        <v>1</v>
      </c>
    </row>
    <row r="93" spans="1:23" x14ac:dyDescent="0.25">
      <c r="B93" s="123">
        <v>1000</v>
      </c>
      <c r="C93" s="123">
        <f t="shared" si="7"/>
        <v>-446.16000000000008</v>
      </c>
      <c r="D93" s="123">
        <v>1446.16</v>
      </c>
      <c r="E93" s="116" t="s">
        <v>1264</v>
      </c>
      <c r="F93" s="126" t="s">
        <v>1265</v>
      </c>
      <c r="G93" s="171"/>
      <c r="H93" s="117" t="s">
        <v>1223</v>
      </c>
      <c r="I93" s="134">
        <v>0</v>
      </c>
      <c r="T93" s="116">
        <v>1</v>
      </c>
    </row>
    <row r="94" spans="1:23" x14ac:dyDescent="0.25">
      <c r="B94" s="123">
        <v>3000</v>
      </c>
      <c r="C94" s="123">
        <f t="shared" si="7"/>
        <v>-464.48</v>
      </c>
      <c r="D94" s="123">
        <v>3464.48</v>
      </c>
      <c r="E94" s="116" t="s">
        <v>202</v>
      </c>
      <c r="F94" s="126" t="s">
        <v>1251</v>
      </c>
      <c r="G94" s="171"/>
      <c r="H94" s="117" t="s">
        <v>175</v>
      </c>
      <c r="I94" s="134">
        <v>0</v>
      </c>
    </row>
    <row r="95" spans="1:23" x14ac:dyDescent="0.25">
      <c r="B95" s="123">
        <v>400</v>
      </c>
      <c r="C95" s="123">
        <f t="shared" si="7"/>
        <v>400</v>
      </c>
      <c r="F95" s="129" t="s">
        <v>1282</v>
      </c>
      <c r="G95" s="195"/>
      <c r="H95" s="117" t="s">
        <v>1283</v>
      </c>
      <c r="I95" s="134">
        <v>0</v>
      </c>
      <c r="W95" s="142">
        <v>1</v>
      </c>
    </row>
    <row r="96" spans="1:23" x14ac:dyDescent="0.25">
      <c r="A96" s="119"/>
      <c r="B96" s="123">
        <v>0</v>
      </c>
      <c r="C96" s="123">
        <f t="shared" si="7"/>
        <v>0</v>
      </c>
      <c r="F96" s="126" t="s">
        <v>1210</v>
      </c>
      <c r="G96" s="171"/>
    </row>
    <row r="97" spans="1:24" ht="15.75" thickBot="1" x14ac:dyDescent="0.3">
      <c r="A97" s="146"/>
      <c r="B97" s="147">
        <f>SUM(B68:B96)</f>
        <v>104150</v>
      </c>
      <c r="C97" s="147">
        <f t="shared" ref="C97:D97" si="8">SUM(C68:C96)</f>
        <v>4119.09</v>
      </c>
      <c r="D97" s="147">
        <f t="shared" si="8"/>
        <v>100030.91</v>
      </c>
      <c r="E97" s="146"/>
      <c r="F97" s="148" t="s">
        <v>336</v>
      </c>
      <c r="G97" s="148"/>
      <c r="H97" s="148"/>
      <c r="I97" s="149">
        <f>SUM(I68:I96)</f>
        <v>14</v>
      </c>
      <c r="J97" s="149"/>
      <c r="K97" s="150"/>
      <c r="L97" s="146">
        <f>SUM(L68:L96)</f>
        <v>0</v>
      </c>
      <c r="M97" s="146">
        <f t="shared" ref="M97:W97" si="9">SUM(M68:M96)</f>
        <v>4</v>
      </c>
      <c r="N97" s="146">
        <f t="shared" si="9"/>
        <v>1</v>
      </c>
      <c r="O97" s="146">
        <f t="shared" si="9"/>
        <v>2</v>
      </c>
      <c r="P97" s="146">
        <f t="shared" si="9"/>
        <v>1</v>
      </c>
      <c r="Q97" s="146">
        <f t="shared" si="9"/>
        <v>1</v>
      </c>
      <c r="R97" s="146">
        <f t="shared" si="9"/>
        <v>0</v>
      </c>
      <c r="S97" s="146">
        <f t="shared" si="9"/>
        <v>2</v>
      </c>
      <c r="T97" s="146">
        <f t="shared" si="9"/>
        <v>7</v>
      </c>
      <c r="U97" s="146"/>
      <c r="V97" s="146"/>
      <c r="W97" s="150">
        <f t="shared" si="9"/>
        <v>11</v>
      </c>
    </row>
    <row r="98" spans="1:24" s="134" customFormat="1" ht="15.75" thickBot="1" x14ac:dyDescent="0.25">
      <c r="A98" s="165" t="s">
        <v>1456</v>
      </c>
      <c r="B98" s="169" t="s">
        <v>1457</v>
      </c>
      <c r="C98" s="169" t="s">
        <v>1458</v>
      </c>
      <c r="D98" s="169" t="s">
        <v>1459</v>
      </c>
      <c r="E98" s="166" t="s">
        <v>1460</v>
      </c>
      <c r="F98" s="167" t="s">
        <v>1254</v>
      </c>
      <c r="G98" s="167"/>
      <c r="H98" s="166" t="s">
        <v>1461</v>
      </c>
      <c r="I98" s="166" t="s">
        <v>1462</v>
      </c>
      <c r="J98" s="166"/>
      <c r="K98" s="166" t="s">
        <v>1331</v>
      </c>
      <c r="L98" s="166" t="s">
        <v>15</v>
      </c>
      <c r="M98" s="166" t="s">
        <v>16</v>
      </c>
      <c r="N98" s="166" t="s">
        <v>18</v>
      </c>
      <c r="O98" s="166" t="s">
        <v>22</v>
      </c>
      <c r="P98" s="166" t="s">
        <v>1334</v>
      </c>
      <c r="Q98" s="166" t="s">
        <v>20</v>
      </c>
      <c r="R98" s="166" t="s">
        <v>1226</v>
      </c>
      <c r="S98" s="166" t="s">
        <v>24</v>
      </c>
      <c r="T98" s="166" t="s">
        <v>1406</v>
      </c>
      <c r="U98" s="181"/>
      <c r="V98" s="181"/>
      <c r="W98" s="168" t="s">
        <v>267</v>
      </c>
      <c r="X98" s="184"/>
    </row>
    <row r="99" spans="1:24" x14ac:dyDescent="0.25">
      <c r="B99" s="123">
        <v>2000</v>
      </c>
      <c r="C99" s="123">
        <f t="shared" ref="C99:C120" si="10">B99-D99</f>
        <v>1048.1799999999998</v>
      </c>
      <c r="D99" s="123">
        <v>951.82</v>
      </c>
      <c r="E99" s="116" t="s">
        <v>1294</v>
      </c>
      <c r="F99" s="129" t="s">
        <v>1293</v>
      </c>
      <c r="G99" s="195"/>
      <c r="H99" s="117" t="s">
        <v>124</v>
      </c>
      <c r="I99" s="134">
        <v>1</v>
      </c>
      <c r="N99" s="116">
        <v>1</v>
      </c>
      <c r="W99" s="142">
        <v>5</v>
      </c>
    </row>
    <row r="100" spans="1:24" x14ac:dyDescent="0.25">
      <c r="B100" s="123">
        <v>2000</v>
      </c>
      <c r="C100" s="123">
        <f t="shared" si="10"/>
        <v>484.01</v>
      </c>
      <c r="D100" s="123">
        <v>1515.99</v>
      </c>
      <c r="E100" s="116" t="s">
        <v>1298</v>
      </c>
      <c r="F100" s="126" t="s">
        <v>1296</v>
      </c>
      <c r="G100" s="171"/>
      <c r="H100" s="117" t="s">
        <v>1297</v>
      </c>
      <c r="I100" s="134">
        <v>0</v>
      </c>
      <c r="S100" s="116">
        <v>1</v>
      </c>
    </row>
    <row r="101" spans="1:24" x14ac:dyDescent="0.25">
      <c r="B101" s="123">
        <v>7500</v>
      </c>
      <c r="C101" s="123">
        <f t="shared" si="10"/>
        <v>3923.67</v>
      </c>
      <c r="D101" s="123">
        <v>3576.33</v>
      </c>
      <c r="E101" s="116" t="s">
        <v>1255</v>
      </c>
      <c r="F101" s="126" t="s">
        <v>181</v>
      </c>
      <c r="G101" s="171"/>
      <c r="H101" s="117" t="s">
        <v>175</v>
      </c>
      <c r="I101" s="134">
        <v>1</v>
      </c>
      <c r="L101" s="116">
        <v>1</v>
      </c>
      <c r="S101" s="116">
        <v>1</v>
      </c>
      <c r="W101" s="142">
        <v>1</v>
      </c>
    </row>
    <row r="102" spans="1:24" x14ac:dyDescent="0.25">
      <c r="B102" s="123">
        <v>5000</v>
      </c>
      <c r="C102" s="123">
        <f t="shared" si="10"/>
        <v>901.97999999999956</v>
      </c>
      <c r="D102" s="123">
        <v>4098.0200000000004</v>
      </c>
      <c r="E102" s="116" t="s">
        <v>1300</v>
      </c>
      <c r="F102" s="126" t="s">
        <v>1299</v>
      </c>
      <c r="G102" s="171"/>
      <c r="H102" s="117" t="s">
        <v>230</v>
      </c>
      <c r="I102" s="134">
        <v>0</v>
      </c>
      <c r="M102" s="116">
        <v>1</v>
      </c>
      <c r="S102" s="116">
        <v>1</v>
      </c>
      <c r="W102" s="142">
        <v>1</v>
      </c>
    </row>
    <row r="103" spans="1:24" x14ac:dyDescent="0.25">
      <c r="B103" s="123">
        <v>7500</v>
      </c>
      <c r="C103" s="123">
        <f t="shared" si="10"/>
        <v>-6263.18</v>
      </c>
      <c r="D103" s="123">
        <v>13763.18</v>
      </c>
      <c r="E103" s="116" t="s">
        <v>1300</v>
      </c>
      <c r="F103" s="126" t="s">
        <v>1301</v>
      </c>
      <c r="G103" s="171"/>
      <c r="H103" s="117" t="s">
        <v>1223</v>
      </c>
      <c r="I103" s="134">
        <v>1</v>
      </c>
      <c r="L103" s="116">
        <v>1</v>
      </c>
      <c r="O103" s="116">
        <v>1</v>
      </c>
      <c r="W103" s="142">
        <v>1</v>
      </c>
    </row>
    <row r="104" spans="1:24" x14ac:dyDescent="0.25">
      <c r="B104" s="123">
        <v>0</v>
      </c>
      <c r="C104" s="123">
        <f t="shared" si="10"/>
        <v>0</v>
      </c>
      <c r="D104" s="123">
        <v>0</v>
      </c>
      <c r="E104" s="116" t="s">
        <v>250</v>
      </c>
      <c r="F104" s="126" t="s">
        <v>1302</v>
      </c>
      <c r="G104" s="171"/>
      <c r="H104" s="117" t="s">
        <v>124</v>
      </c>
      <c r="I104" s="134" t="s">
        <v>1305</v>
      </c>
    </row>
    <row r="105" spans="1:24" x14ac:dyDescent="0.25">
      <c r="B105" s="123">
        <v>2250</v>
      </c>
      <c r="C105" s="123">
        <f t="shared" si="10"/>
        <v>942.49</v>
      </c>
      <c r="D105" s="123">
        <v>1307.51</v>
      </c>
      <c r="E105" s="116" t="s">
        <v>239</v>
      </c>
      <c r="F105" s="126" t="s">
        <v>1303</v>
      </c>
      <c r="G105" s="171"/>
      <c r="H105" s="117" t="s">
        <v>124</v>
      </c>
      <c r="I105" s="134">
        <v>2</v>
      </c>
      <c r="N105" s="116">
        <v>1</v>
      </c>
      <c r="R105" s="116">
        <v>1</v>
      </c>
      <c r="W105" s="142">
        <v>4</v>
      </c>
    </row>
    <row r="106" spans="1:24" x14ac:dyDescent="0.25">
      <c r="B106" s="123">
        <v>5000</v>
      </c>
      <c r="C106" s="123">
        <f t="shared" si="10"/>
        <v>1920.1</v>
      </c>
      <c r="D106" s="123">
        <v>3079.9</v>
      </c>
      <c r="E106" s="116" t="s">
        <v>1291</v>
      </c>
      <c r="F106" s="128" t="s">
        <v>1187</v>
      </c>
      <c r="G106" s="178"/>
      <c r="H106" s="117" t="s">
        <v>192</v>
      </c>
      <c r="I106" s="134">
        <v>1</v>
      </c>
      <c r="M106" s="116">
        <v>1</v>
      </c>
      <c r="W106" s="142">
        <v>1</v>
      </c>
    </row>
    <row r="107" spans="1:24" x14ac:dyDescent="0.25">
      <c r="B107" s="123">
        <v>2000</v>
      </c>
      <c r="C107" s="123">
        <f t="shared" si="10"/>
        <v>77.240000000000009</v>
      </c>
      <c r="D107" s="123">
        <v>1922.76</v>
      </c>
      <c r="E107" s="116" t="s">
        <v>210</v>
      </c>
      <c r="F107" s="128" t="s">
        <v>1293</v>
      </c>
      <c r="G107" s="178"/>
      <c r="H107" s="117" t="s">
        <v>1061</v>
      </c>
      <c r="I107" s="134">
        <v>2</v>
      </c>
      <c r="N107" s="116">
        <v>1</v>
      </c>
    </row>
    <row r="108" spans="1:24" x14ac:dyDescent="0.25">
      <c r="B108" s="123">
        <v>3000</v>
      </c>
      <c r="C108" s="123">
        <f t="shared" si="10"/>
        <v>14.4699999999998</v>
      </c>
      <c r="D108" s="123">
        <v>2985.53</v>
      </c>
      <c r="E108" s="116" t="s">
        <v>1276</v>
      </c>
      <c r="F108" s="128" t="s">
        <v>1209</v>
      </c>
      <c r="G108" s="178"/>
      <c r="H108" s="117" t="s">
        <v>175</v>
      </c>
      <c r="I108" s="134">
        <v>1</v>
      </c>
      <c r="O108" s="116">
        <v>1</v>
      </c>
    </row>
    <row r="109" spans="1:24" x14ac:dyDescent="0.25">
      <c r="B109" s="123">
        <v>3500</v>
      </c>
      <c r="C109" s="123">
        <f t="shared" si="10"/>
        <v>1998.51</v>
      </c>
      <c r="D109" s="123">
        <v>1501.49</v>
      </c>
      <c r="E109" s="116" t="s">
        <v>166</v>
      </c>
      <c r="F109" s="126" t="s">
        <v>79</v>
      </c>
      <c r="G109" s="171"/>
      <c r="H109" s="117" t="s">
        <v>73</v>
      </c>
      <c r="I109" s="134">
        <v>0</v>
      </c>
      <c r="O109" s="116">
        <v>1</v>
      </c>
    </row>
    <row r="110" spans="1:24" x14ac:dyDescent="0.25">
      <c r="B110" s="123">
        <v>3000</v>
      </c>
      <c r="C110" s="123">
        <f t="shared" si="10"/>
        <v>733.90999999999985</v>
      </c>
      <c r="D110" s="123">
        <v>2266.09</v>
      </c>
      <c r="E110" s="116" t="s">
        <v>1304</v>
      </c>
      <c r="F110" s="126" t="s">
        <v>1258</v>
      </c>
      <c r="G110" s="171"/>
      <c r="H110" s="117" t="s">
        <v>175</v>
      </c>
      <c r="I110" s="134">
        <v>0</v>
      </c>
      <c r="W110" s="142">
        <v>1</v>
      </c>
    </row>
    <row r="111" spans="1:24" x14ac:dyDescent="0.25">
      <c r="B111" s="123">
        <v>3000</v>
      </c>
      <c r="C111" s="123">
        <f t="shared" si="10"/>
        <v>-3885.7799999999997</v>
      </c>
      <c r="D111" s="123">
        <v>6885.78</v>
      </c>
      <c r="E111" s="116" t="s">
        <v>1311</v>
      </c>
      <c r="F111" s="126" t="s">
        <v>1309</v>
      </c>
      <c r="G111" s="171"/>
      <c r="H111" s="117" t="s">
        <v>1310</v>
      </c>
      <c r="I111" s="134">
        <v>1</v>
      </c>
      <c r="N111" s="116">
        <v>1</v>
      </c>
      <c r="W111" s="142">
        <v>2</v>
      </c>
    </row>
    <row r="112" spans="1:24" x14ac:dyDescent="0.25">
      <c r="B112" s="123">
        <v>4000</v>
      </c>
      <c r="C112" s="123">
        <f t="shared" si="10"/>
        <v>-2120.46</v>
      </c>
      <c r="D112" s="123">
        <v>6120.46</v>
      </c>
      <c r="E112" s="116" t="s">
        <v>1312</v>
      </c>
      <c r="F112" s="126" t="s">
        <v>1313</v>
      </c>
      <c r="G112" s="171"/>
      <c r="H112" s="117" t="s">
        <v>1314</v>
      </c>
      <c r="I112" s="134">
        <v>1</v>
      </c>
      <c r="N112" s="116">
        <v>1</v>
      </c>
      <c r="W112" s="142">
        <v>2</v>
      </c>
    </row>
    <row r="113" spans="1:24" x14ac:dyDescent="0.25">
      <c r="B113" s="123">
        <v>30000</v>
      </c>
      <c r="C113" s="123">
        <f t="shared" si="10"/>
        <v>-954.40000000000146</v>
      </c>
      <c r="D113" s="123">
        <v>30954.400000000001</v>
      </c>
      <c r="E113" s="116" t="s">
        <v>143</v>
      </c>
      <c r="F113" s="126" t="s">
        <v>144</v>
      </c>
      <c r="G113" s="171"/>
      <c r="H113" s="117" t="s">
        <v>73</v>
      </c>
      <c r="I113" s="134">
        <v>4</v>
      </c>
      <c r="L113" s="116">
        <v>1</v>
      </c>
      <c r="M113" s="116">
        <v>1</v>
      </c>
      <c r="O113" s="116">
        <v>1</v>
      </c>
      <c r="W113" s="142">
        <v>3</v>
      </c>
    </row>
    <row r="114" spans="1:24" x14ac:dyDescent="0.25">
      <c r="B114" s="123">
        <v>2000</v>
      </c>
      <c r="C114" s="123">
        <f t="shared" si="10"/>
        <v>792.8599999999999</v>
      </c>
      <c r="D114" s="123">
        <v>1207.1400000000001</v>
      </c>
      <c r="E114" s="116" t="s">
        <v>1327</v>
      </c>
      <c r="F114" s="126" t="s">
        <v>1328</v>
      </c>
      <c r="G114" s="171"/>
      <c r="H114" s="117" t="s">
        <v>238</v>
      </c>
      <c r="I114" s="134">
        <v>0</v>
      </c>
      <c r="S114" s="116">
        <v>1</v>
      </c>
    </row>
    <row r="115" spans="1:24" x14ac:dyDescent="0.25">
      <c r="B115" s="123">
        <v>1500</v>
      </c>
      <c r="C115" s="123">
        <f t="shared" si="10"/>
        <v>460.17000000000007</v>
      </c>
      <c r="D115" s="123">
        <v>1039.83</v>
      </c>
      <c r="E115" s="116" t="s">
        <v>1137</v>
      </c>
      <c r="F115" s="126" t="s">
        <v>1320</v>
      </c>
      <c r="G115" s="171"/>
      <c r="H115" s="117" t="s">
        <v>175</v>
      </c>
      <c r="I115" s="134">
        <v>0</v>
      </c>
      <c r="W115" s="142">
        <v>1</v>
      </c>
    </row>
    <row r="116" spans="1:24" x14ac:dyDescent="0.25">
      <c r="B116" s="123">
        <v>8000</v>
      </c>
      <c r="C116" s="123">
        <f t="shared" si="10"/>
        <v>-5873.18</v>
      </c>
      <c r="D116" s="123">
        <v>13873.18</v>
      </c>
      <c r="E116" s="116" t="s">
        <v>1292</v>
      </c>
      <c r="F116" s="129" t="s">
        <v>1197</v>
      </c>
      <c r="G116" s="195"/>
      <c r="H116" s="117" t="s">
        <v>73</v>
      </c>
      <c r="I116" s="134">
        <v>2</v>
      </c>
      <c r="L116" s="116">
        <v>1</v>
      </c>
      <c r="O116" s="116">
        <v>1</v>
      </c>
      <c r="W116" s="142">
        <v>1</v>
      </c>
    </row>
    <row r="117" spans="1:24" x14ac:dyDescent="0.25">
      <c r="B117" s="123">
        <v>3000</v>
      </c>
      <c r="C117" s="123">
        <f t="shared" si="10"/>
        <v>537.21</v>
      </c>
      <c r="D117" s="123">
        <v>2462.79</v>
      </c>
      <c r="E117" s="116" t="s">
        <v>1318</v>
      </c>
      <c r="F117" s="126" t="s">
        <v>1319</v>
      </c>
      <c r="G117" s="171"/>
      <c r="H117" s="117" t="s">
        <v>45</v>
      </c>
      <c r="I117" s="134">
        <v>0</v>
      </c>
      <c r="W117" s="142">
        <v>1</v>
      </c>
    </row>
    <row r="118" spans="1:24" x14ac:dyDescent="0.25">
      <c r="B118" s="123">
        <v>3000</v>
      </c>
      <c r="C118" s="123">
        <f t="shared" si="10"/>
        <v>1139.26</v>
      </c>
      <c r="D118" s="123">
        <v>1860.74</v>
      </c>
      <c r="E118" s="116" t="s">
        <v>1295</v>
      </c>
      <c r="F118" s="128" t="s">
        <v>1286</v>
      </c>
      <c r="G118" s="178"/>
      <c r="H118" s="117" t="s">
        <v>1287</v>
      </c>
      <c r="I118" s="134">
        <v>0</v>
      </c>
      <c r="W118" s="142">
        <v>1</v>
      </c>
    </row>
    <row r="119" spans="1:24" x14ac:dyDescent="0.25">
      <c r="B119" s="123">
        <v>3000</v>
      </c>
      <c r="C119" s="123">
        <f t="shared" si="10"/>
        <v>-1477.62</v>
      </c>
      <c r="D119" s="123">
        <v>4477.62</v>
      </c>
      <c r="E119" s="116" t="s">
        <v>1321</v>
      </c>
      <c r="F119" s="128" t="s">
        <v>1251</v>
      </c>
      <c r="G119" s="178"/>
      <c r="H119" s="117" t="s">
        <v>45</v>
      </c>
      <c r="I119" s="134">
        <v>0.5</v>
      </c>
      <c r="W119" s="142">
        <v>1</v>
      </c>
    </row>
    <row r="120" spans="1:24" x14ac:dyDescent="0.25">
      <c r="A120" s="119"/>
      <c r="B120" s="123">
        <v>8000</v>
      </c>
      <c r="C120" s="123">
        <f t="shared" si="10"/>
        <v>-1632.6000000000004</v>
      </c>
      <c r="D120" s="123">
        <v>9632.6</v>
      </c>
      <c r="E120" s="116" t="s">
        <v>201</v>
      </c>
      <c r="F120" s="126" t="s">
        <v>1200</v>
      </c>
      <c r="G120" s="171"/>
      <c r="H120" s="117" t="s">
        <v>175</v>
      </c>
      <c r="I120" s="134">
        <v>2</v>
      </c>
      <c r="M120" s="116">
        <v>1</v>
      </c>
      <c r="W120" s="142">
        <v>1</v>
      </c>
    </row>
    <row r="121" spans="1:24" ht="15.75" thickBot="1" x14ac:dyDescent="0.3">
      <c r="A121" s="146"/>
      <c r="B121" s="147">
        <f>SUM(B99:B120)</f>
        <v>108250</v>
      </c>
      <c r="C121" s="147">
        <f>SUM(C99:C120)</f>
        <v>-7233.1600000000035</v>
      </c>
      <c r="D121" s="147">
        <f>SUM(D99:D120)</f>
        <v>115483.16</v>
      </c>
      <c r="E121" s="146"/>
      <c r="F121" s="148" t="s">
        <v>336</v>
      </c>
      <c r="G121" s="148"/>
      <c r="H121" s="148"/>
      <c r="I121" s="149">
        <f>SUM(I99:I120)</f>
        <v>19.5</v>
      </c>
      <c r="J121" s="149"/>
      <c r="K121" s="150"/>
      <c r="L121" s="146">
        <f t="shared" ref="L121:W121" si="11">SUM(L99:L120)</f>
        <v>4</v>
      </c>
      <c r="M121" s="146">
        <f t="shared" si="11"/>
        <v>4</v>
      </c>
      <c r="N121" s="146">
        <f t="shared" si="11"/>
        <v>5</v>
      </c>
      <c r="O121" s="146">
        <f t="shared" si="11"/>
        <v>5</v>
      </c>
      <c r="P121" s="146">
        <f t="shared" si="11"/>
        <v>0</v>
      </c>
      <c r="Q121" s="146">
        <f t="shared" si="11"/>
        <v>0</v>
      </c>
      <c r="R121" s="146">
        <f t="shared" si="11"/>
        <v>1</v>
      </c>
      <c r="S121" s="146">
        <f t="shared" si="11"/>
        <v>4</v>
      </c>
      <c r="T121" s="146">
        <f t="shared" si="11"/>
        <v>0</v>
      </c>
      <c r="U121" s="146"/>
      <c r="V121" s="146"/>
      <c r="W121" s="150">
        <f t="shared" si="11"/>
        <v>27</v>
      </c>
    </row>
    <row r="122" spans="1:24" s="134" customFormat="1" ht="15.75" thickBot="1" x14ac:dyDescent="0.25">
      <c r="A122" s="165" t="s">
        <v>1456</v>
      </c>
      <c r="B122" s="169" t="s">
        <v>1457</v>
      </c>
      <c r="C122" s="169" t="s">
        <v>1458</v>
      </c>
      <c r="D122" s="169" t="s">
        <v>1459</v>
      </c>
      <c r="E122" s="166" t="s">
        <v>1460</v>
      </c>
      <c r="F122" s="167" t="s">
        <v>1306</v>
      </c>
      <c r="G122" s="167"/>
      <c r="H122" s="166" t="s">
        <v>1461</v>
      </c>
      <c r="I122" s="166" t="s">
        <v>1462</v>
      </c>
      <c r="J122" s="166"/>
      <c r="K122" s="166" t="s">
        <v>1331</v>
      </c>
      <c r="L122" s="166" t="s">
        <v>15</v>
      </c>
      <c r="M122" s="166" t="s">
        <v>16</v>
      </c>
      <c r="N122" s="166" t="s">
        <v>18</v>
      </c>
      <c r="O122" s="166" t="s">
        <v>22</v>
      </c>
      <c r="P122" s="166" t="s">
        <v>1334</v>
      </c>
      <c r="Q122" s="166" t="s">
        <v>20</v>
      </c>
      <c r="R122" s="166" t="s">
        <v>1226</v>
      </c>
      <c r="S122" s="166" t="s">
        <v>24</v>
      </c>
      <c r="T122" s="166" t="s">
        <v>1406</v>
      </c>
      <c r="U122" s="181"/>
      <c r="V122" s="181"/>
      <c r="W122" s="168" t="s">
        <v>267</v>
      </c>
      <c r="X122" s="184"/>
    </row>
    <row r="123" spans="1:24" x14ac:dyDescent="0.25">
      <c r="B123" s="123">
        <v>2000</v>
      </c>
      <c r="C123" s="123">
        <f>B123-D123</f>
        <v>-119.78999999999996</v>
      </c>
      <c r="D123" s="123">
        <v>2119.79</v>
      </c>
      <c r="E123" s="116" t="s">
        <v>1323</v>
      </c>
      <c r="F123" s="130" t="s">
        <v>1322</v>
      </c>
      <c r="G123" s="196"/>
      <c r="H123" s="117" t="s">
        <v>1223</v>
      </c>
      <c r="I123" s="134">
        <v>0</v>
      </c>
      <c r="K123" s="142" t="s">
        <v>1332</v>
      </c>
      <c r="S123" s="116">
        <v>1</v>
      </c>
    </row>
    <row r="124" spans="1:24" x14ac:dyDescent="0.25">
      <c r="B124" s="123">
        <v>7500</v>
      </c>
      <c r="C124" s="123">
        <f t="shared" ref="C124:C146" si="12">B124-D124</f>
        <v>-1052.8400000000001</v>
      </c>
      <c r="D124" s="123">
        <v>8552.84</v>
      </c>
      <c r="E124" s="116" t="s">
        <v>1315</v>
      </c>
      <c r="F124" s="126" t="s">
        <v>181</v>
      </c>
      <c r="G124" s="171"/>
      <c r="H124" s="117" t="s">
        <v>107</v>
      </c>
      <c r="I124" s="134">
        <v>1</v>
      </c>
      <c r="K124" s="142" t="s">
        <v>1333</v>
      </c>
      <c r="P124" s="116">
        <v>1</v>
      </c>
      <c r="W124" s="142">
        <v>1</v>
      </c>
    </row>
    <row r="125" spans="1:24" x14ac:dyDescent="0.25">
      <c r="B125" s="123">
        <v>15000</v>
      </c>
      <c r="C125" s="123">
        <f t="shared" si="12"/>
        <v>2634.08</v>
      </c>
      <c r="D125" s="123">
        <v>12365.92</v>
      </c>
      <c r="E125" s="116" t="s">
        <v>1307</v>
      </c>
      <c r="F125" s="126" t="s">
        <v>1308</v>
      </c>
      <c r="G125" s="171"/>
      <c r="H125" s="117" t="s">
        <v>107</v>
      </c>
      <c r="I125" s="134">
        <v>2</v>
      </c>
      <c r="K125" s="142">
        <v>2128</v>
      </c>
      <c r="L125" s="116">
        <v>1</v>
      </c>
      <c r="O125" s="116">
        <v>1</v>
      </c>
    </row>
    <row r="126" spans="1:24" x14ac:dyDescent="0.25">
      <c r="B126" s="123">
        <v>3000</v>
      </c>
      <c r="C126" s="123">
        <f t="shared" si="12"/>
        <v>1912.77</v>
      </c>
      <c r="D126" s="123">
        <v>1087.23</v>
      </c>
      <c r="E126" s="116" t="s">
        <v>1338</v>
      </c>
      <c r="F126" s="126" t="s">
        <v>1339</v>
      </c>
      <c r="G126" s="171"/>
      <c r="H126" s="117" t="s">
        <v>246</v>
      </c>
      <c r="I126" s="134">
        <v>0</v>
      </c>
      <c r="M126" s="116">
        <v>1</v>
      </c>
    </row>
    <row r="127" spans="1:24" x14ac:dyDescent="0.25">
      <c r="B127" s="123">
        <v>1500</v>
      </c>
      <c r="C127" s="123">
        <f t="shared" si="12"/>
        <v>-231.86999999999989</v>
      </c>
      <c r="D127" s="123">
        <v>1731.87</v>
      </c>
      <c r="E127" s="116" t="s">
        <v>1336</v>
      </c>
      <c r="F127" s="126" t="s">
        <v>1258</v>
      </c>
      <c r="G127" s="171"/>
      <c r="H127" s="117" t="s">
        <v>107</v>
      </c>
      <c r="I127" s="134">
        <v>0</v>
      </c>
      <c r="W127" s="142">
        <v>1</v>
      </c>
    </row>
    <row r="128" spans="1:24" x14ac:dyDescent="0.25">
      <c r="B128" s="123">
        <v>3000</v>
      </c>
      <c r="C128" s="123">
        <f t="shared" si="12"/>
        <v>-692.61000000000013</v>
      </c>
      <c r="D128" s="123">
        <v>3692.61</v>
      </c>
      <c r="E128" s="116" t="s">
        <v>1330</v>
      </c>
      <c r="F128" s="126" t="s">
        <v>1329</v>
      </c>
      <c r="G128" s="171"/>
      <c r="H128" s="117" t="s">
        <v>1223</v>
      </c>
      <c r="I128" s="134">
        <v>1</v>
      </c>
      <c r="K128" s="142">
        <v>45</v>
      </c>
      <c r="O128" s="116">
        <v>1</v>
      </c>
    </row>
    <row r="129" spans="2:23" x14ac:dyDescent="0.25">
      <c r="B129" s="123">
        <v>4000</v>
      </c>
      <c r="C129" s="123">
        <f t="shared" si="12"/>
        <v>388.59999999999991</v>
      </c>
      <c r="D129" s="123">
        <v>3611.4</v>
      </c>
      <c r="E129" s="116" t="s">
        <v>1349</v>
      </c>
      <c r="F129" s="126" t="s">
        <v>1348</v>
      </c>
      <c r="G129" s="171"/>
      <c r="H129" s="117" t="s">
        <v>1337</v>
      </c>
      <c r="I129" s="134">
        <v>0</v>
      </c>
      <c r="N129" s="116">
        <v>1</v>
      </c>
      <c r="W129" s="142">
        <v>2</v>
      </c>
    </row>
    <row r="130" spans="2:23" x14ac:dyDescent="0.25">
      <c r="B130" s="123">
        <v>3000</v>
      </c>
      <c r="C130" s="123">
        <f t="shared" si="12"/>
        <v>810.34000000000015</v>
      </c>
      <c r="D130" s="123">
        <v>2189.66</v>
      </c>
      <c r="E130" s="116" t="s">
        <v>1350</v>
      </c>
      <c r="F130" s="126" t="s">
        <v>1351</v>
      </c>
      <c r="G130" s="171"/>
      <c r="H130" s="117" t="s">
        <v>218</v>
      </c>
      <c r="I130" s="134">
        <v>0</v>
      </c>
      <c r="S130" s="116">
        <v>1</v>
      </c>
    </row>
    <row r="131" spans="2:23" x14ac:dyDescent="0.25">
      <c r="B131" s="123">
        <v>5000</v>
      </c>
      <c r="C131" s="123">
        <f t="shared" si="12"/>
        <v>1822.1599999999999</v>
      </c>
      <c r="D131" s="123">
        <v>3177.84</v>
      </c>
      <c r="E131" s="116" t="s">
        <v>166</v>
      </c>
      <c r="F131" s="126" t="s">
        <v>1209</v>
      </c>
      <c r="G131" s="171"/>
      <c r="H131" s="117" t="s">
        <v>220</v>
      </c>
      <c r="I131" s="134">
        <v>1</v>
      </c>
      <c r="K131" s="142">
        <v>17</v>
      </c>
      <c r="O131" s="116">
        <v>1</v>
      </c>
    </row>
    <row r="132" spans="2:23" x14ac:dyDescent="0.25">
      <c r="B132" s="123">
        <v>6000</v>
      </c>
      <c r="C132" s="123">
        <f t="shared" si="12"/>
        <v>-1626.8599999999997</v>
      </c>
      <c r="D132" s="123">
        <v>7626.86</v>
      </c>
      <c r="E132" s="116" t="s">
        <v>1347</v>
      </c>
      <c r="F132" s="126" t="s">
        <v>1352</v>
      </c>
      <c r="G132" s="171"/>
      <c r="H132" s="117" t="s">
        <v>1337</v>
      </c>
      <c r="I132" s="134">
        <v>0</v>
      </c>
      <c r="M132" s="116">
        <v>1</v>
      </c>
    </row>
    <row r="133" spans="2:23" x14ac:dyDescent="0.25">
      <c r="B133" s="123">
        <v>2500</v>
      </c>
      <c r="C133" s="123">
        <f t="shared" si="12"/>
        <v>1062.18</v>
      </c>
      <c r="D133" s="123">
        <v>1437.82</v>
      </c>
      <c r="E133" s="116" t="s">
        <v>1335</v>
      </c>
      <c r="F133" s="126" t="s">
        <v>79</v>
      </c>
      <c r="G133" s="171"/>
      <c r="H133" s="117" t="s">
        <v>107</v>
      </c>
      <c r="I133" s="134">
        <v>0</v>
      </c>
      <c r="L133" s="116">
        <v>1</v>
      </c>
    </row>
    <row r="134" spans="2:23" x14ac:dyDescent="0.25">
      <c r="B134" s="123">
        <v>2000</v>
      </c>
      <c r="C134" s="123">
        <f t="shared" si="12"/>
        <v>-2150.25</v>
      </c>
      <c r="D134" s="123">
        <v>4150.25</v>
      </c>
      <c r="E134" s="116" t="s">
        <v>99</v>
      </c>
      <c r="F134" s="126" t="s">
        <v>1340</v>
      </c>
      <c r="G134" s="171"/>
      <c r="H134" s="117" t="s">
        <v>1341</v>
      </c>
      <c r="I134" s="134">
        <v>0</v>
      </c>
      <c r="Q134" s="116">
        <v>1</v>
      </c>
    </row>
    <row r="135" spans="2:23" x14ac:dyDescent="0.25">
      <c r="B135" s="123">
        <v>3000</v>
      </c>
      <c r="C135" s="123">
        <f t="shared" si="12"/>
        <v>398.11999999999989</v>
      </c>
      <c r="D135" s="123">
        <v>2601.88</v>
      </c>
      <c r="E135" s="116" t="s">
        <v>212</v>
      </c>
      <c r="F135" s="126" t="s">
        <v>1342</v>
      </c>
      <c r="G135" s="171"/>
      <c r="H135" s="117" t="s">
        <v>1343</v>
      </c>
      <c r="I135" s="134">
        <v>0</v>
      </c>
      <c r="L135" s="116">
        <v>1</v>
      </c>
      <c r="W135" s="142">
        <v>1</v>
      </c>
    </row>
    <row r="136" spans="2:23" x14ac:dyDescent="0.25">
      <c r="B136" s="123">
        <v>8000</v>
      </c>
      <c r="C136" s="123">
        <f t="shared" si="12"/>
        <v>3808.4799999999996</v>
      </c>
      <c r="D136" s="123">
        <v>4191.5200000000004</v>
      </c>
      <c r="E136" s="116" t="s">
        <v>1316</v>
      </c>
      <c r="F136" s="126" t="s">
        <v>1245</v>
      </c>
      <c r="G136" s="171"/>
      <c r="H136" s="117" t="s">
        <v>1317</v>
      </c>
      <c r="I136" s="134">
        <v>0</v>
      </c>
      <c r="M136" s="116">
        <v>1</v>
      </c>
    </row>
    <row r="137" spans="2:23" x14ac:dyDescent="0.25">
      <c r="B137" s="123">
        <v>3000</v>
      </c>
      <c r="C137" s="123">
        <f t="shared" si="12"/>
        <v>-4626.8599999999997</v>
      </c>
      <c r="D137" s="123">
        <v>7626.86</v>
      </c>
      <c r="E137" s="116" t="s">
        <v>1354</v>
      </c>
      <c r="F137" s="126" t="s">
        <v>1353</v>
      </c>
      <c r="G137" s="171"/>
      <c r="H137" s="117" t="s">
        <v>219</v>
      </c>
      <c r="I137" s="134">
        <v>0</v>
      </c>
      <c r="M137" s="116">
        <v>1</v>
      </c>
    </row>
    <row r="138" spans="2:23" x14ac:dyDescent="0.25">
      <c r="B138" s="123">
        <v>50000</v>
      </c>
      <c r="C138" s="123">
        <f t="shared" si="12"/>
        <v>2803.7099999999991</v>
      </c>
      <c r="D138" s="123">
        <v>47196.29</v>
      </c>
      <c r="E138" s="116" t="s">
        <v>214</v>
      </c>
      <c r="F138" s="126" t="s">
        <v>144</v>
      </c>
      <c r="G138" s="171"/>
      <c r="H138" s="117" t="s">
        <v>107</v>
      </c>
      <c r="I138" s="134">
        <v>6</v>
      </c>
      <c r="K138" s="142">
        <v>1619</v>
      </c>
      <c r="L138" s="116">
        <v>1</v>
      </c>
      <c r="M138" s="116">
        <v>1</v>
      </c>
      <c r="P138" s="116">
        <v>1</v>
      </c>
      <c r="R138" s="116">
        <v>1</v>
      </c>
      <c r="W138" s="142">
        <v>4</v>
      </c>
    </row>
    <row r="139" spans="2:23" x14ac:dyDescent="0.25">
      <c r="B139" s="123">
        <v>4000</v>
      </c>
      <c r="C139" s="123">
        <f t="shared" si="12"/>
        <v>-1557.9300000000003</v>
      </c>
      <c r="D139" s="123">
        <v>5557.93</v>
      </c>
      <c r="E139" s="116" t="s">
        <v>1346</v>
      </c>
      <c r="F139" s="126" t="s">
        <v>1319</v>
      </c>
      <c r="G139" s="171"/>
      <c r="H139" s="117" t="s">
        <v>57</v>
      </c>
      <c r="I139" s="134">
        <v>0</v>
      </c>
      <c r="W139" s="142">
        <v>2</v>
      </c>
    </row>
    <row r="140" spans="2:23" x14ac:dyDescent="0.25">
      <c r="B140" s="123">
        <v>3000</v>
      </c>
      <c r="C140" s="123">
        <f t="shared" si="12"/>
        <v>1589.3</v>
      </c>
      <c r="D140" s="123">
        <v>1410.7</v>
      </c>
      <c r="E140" s="116" t="s">
        <v>1012</v>
      </c>
      <c r="F140" s="128" t="s">
        <v>1325</v>
      </c>
      <c r="G140" s="178"/>
      <c r="H140" s="117" t="s">
        <v>1326</v>
      </c>
      <c r="I140" s="134">
        <v>0</v>
      </c>
      <c r="W140" s="142">
        <v>1</v>
      </c>
    </row>
    <row r="141" spans="2:23" x14ac:dyDescent="0.25">
      <c r="B141" s="123">
        <v>2000</v>
      </c>
      <c r="C141" s="123">
        <f t="shared" si="12"/>
        <v>361.8599999999999</v>
      </c>
      <c r="D141" s="123">
        <v>1638.14</v>
      </c>
      <c r="E141" s="116" t="s">
        <v>1391</v>
      </c>
      <c r="F141" s="128" t="s">
        <v>1390</v>
      </c>
      <c r="G141" s="178"/>
      <c r="H141" s="117" t="s">
        <v>107</v>
      </c>
      <c r="I141" s="134">
        <v>0</v>
      </c>
      <c r="S141" s="116">
        <v>1</v>
      </c>
    </row>
    <row r="142" spans="2:23" x14ac:dyDescent="0.25">
      <c r="B142" s="123">
        <v>14000</v>
      </c>
      <c r="C142" s="123">
        <f t="shared" si="12"/>
        <v>1098.58</v>
      </c>
      <c r="D142" s="123">
        <v>12901.42</v>
      </c>
      <c r="E142" s="116" t="s">
        <v>1292</v>
      </c>
      <c r="F142" s="126" t="s">
        <v>1197</v>
      </c>
      <c r="G142" s="171"/>
      <c r="H142" s="117" t="s">
        <v>1128</v>
      </c>
      <c r="I142" s="134">
        <v>2</v>
      </c>
      <c r="K142" s="142">
        <v>411</v>
      </c>
      <c r="L142" s="116">
        <v>1</v>
      </c>
      <c r="O142" s="116">
        <v>1</v>
      </c>
      <c r="W142" s="142">
        <v>1</v>
      </c>
    </row>
    <row r="143" spans="2:23" x14ac:dyDescent="0.25">
      <c r="B143" s="123">
        <v>7500</v>
      </c>
      <c r="C143" s="123">
        <f>B143-D143</f>
        <v>1059.75</v>
      </c>
      <c r="D143" s="123">
        <v>6440.25</v>
      </c>
      <c r="E143" s="116" t="s">
        <v>1076</v>
      </c>
      <c r="F143" s="128" t="s">
        <v>72</v>
      </c>
      <c r="G143" s="178"/>
      <c r="H143" s="117" t="s">
        <v>1324</v>
      </c>
      <c r="I143" s="134">
        <v>1</v>
      </c>
      <c r="K143" s="142">
        <v>4126</v>
      </c>
    </row>
    <row r="144" spans="2:23" x14ac:dyDescent="0.25">
      <c r="B144" s="123">
        <v>8000</v>
      </c>
      <c r="C144" s="123">
        <f>B144-D144</f>
        <v>166.84000000000015</v>
      </c>
      <c r="D144" s="123">
        <v>7833.16</v>
      </c>
      <c r="E144" s="116" t="s">
        <v>1396</v>
      </c>
      <c r="F144" s="128" t="s">
        <v>1199</v>
      </c>
      <c r="G144" s="178"/>
      <c r="H144" s="117" t="s">
        <v>1249</v>
      </c>
      <c r="I144" s="134">
        <v>0</v>
      </c>
    </row>
    <row r="145" spans="1:24" x14ac:dyDescent="0.25">
      <c r="B145" s="123">
        <v>8000</v>
      </c>
      <c r="C145" s="123">
        <f t="shared" si="12"/>
        <v>779.60999999999967</v>
      </c>
      <c r="D145" s="123">
        <v>7220.39</v>
      </c>
      <c r="E145" s="116" t="s">
        <v>1355</v>
      </c>
      <c r="F145" s="126" t="s">
        <v>1200</v>
      </c>
      <c r="G145" s="171"/>
      <c r="H145" s="117" t="s">
        <v>1356</v>
      </c>
      <c r="I145" s="134">
        <v>1</v>
      </c>
      <c r="K145" s="142">
        <v>223</v>
      </c>
      <c r="M145" s="116">
        <v>1</v>
      </c>
      <c r="Q145" s="116">
        <v>1</v>
      </c>
    </row>
    <row r="146" spans="1:24" ht="15.75" x14ac:dyDescent="0.25">
      <c r="B146" s="123">
        <v>5000</v>
      </c>
      <c r="C146" s="123">
        <f t="shared" si="12"/>
        <v>2636.26</v>
      </c>
      <c r="D146" s="123">
        <v>2363.7399999999998</v>
      </c>
      <c r="E146" s="116" t="s">
        <v>201</v>
      </c>
      <c r="F146" s="126" t="s">
        <v>1251</v>
      </c>
      <c r="G146" s="171"/>
      <c r="H146" s="117" t="s">
        <v>73</v>
      </c>
      <c r="I146" s="134">
        <v>1</v>
      </c>
      <c r="K146" s="163" t="s">
        <v>1360</v>
      </c>
      <c r="L146" s="116">
        <v>1</v>
      </c>
      <c r="W146" s="142">
        <v>1</v>
      </c>
    </row>
    <row r="147" spans="1:24" ht="16.5" thickBot="1" x14ac:dyDescent="0.3">
      <c r="A147" s="146"/>
      <c r="B147" s="147">
        <f>SUM(B123:B146)</f>
        <v>170000</v>
      </c>
      <c r="C147" s="147">
        <f t="shared" ref="C147:D147" si="13">SUM(C123:C146)</f>
        <v>11273.63</v>
      </c>
      <c r="D147" s="147">
        <f t="shared" si="13"/>
        <v>158726.37000000002</v>
      </c>
      <c r="E147" s="146"/>
      <c r="F147" s="151" t="s">
        <v>336</v>
      </c>
      <c r="G147" s="151"/>
      <c r="H147" s="148"/>
      <c r="I147" s="149"/>
      <c r="J147" s="149"/>
      <c r="K147" s="164"/>
      <c r="L147" s="146">
        <f>SUM(L123:L146)</f>
        <v>6</v>
      </c>
      <c r="M147" s="146">
        <f t="shared" ref="M147:W147" si="14">SUM(M123:M146)</f>
        <v>6</v>
      </c>
      <c r="N147" s="146">
        <f t="shared" si="14"/>
        <v>1</v>
      </c>
      <c r="O147" s="146">
        <f t="shared" si="14"/>
        <v>4</v>
      </c>
      <c r="P147" s="146">
        <f t="shared" si="14"/>
        <v>2</v>
      </c>
      <c r="Q147" s="146">
        <f t="shared" si="14"/>
        <v>2</v>
      </c>
      <c r="R147" s="146">
        <f t="shared" si="14"/>
        <v>1</v>
      </c>
      <c r="S147" s="146">
        <f t="shared" si="14"/>
        <v>3</v>
      </c>
      <c r="T147" s="146">
        <f t="shared" si="14"/>
        <v>0</v>
      </c>
      <c r="U147" s="146"/>
      <c r="V147" s="146"/>
      <c r="W147" s="150">
        <f t="shared" si="14"/>
        <v>14</v>
      </c>
    </row>
    <row r="148" spans="1:24" s="134" customFormat="1" ht="15.75" thickBot="1" x14ac:dyDescent="0.25">
      <c r="A148" s="165" t="s">
        <v>1456</v>
      </c>
      <c r="B148" s="169" t="s">
        <v>1457</v>
      </c>
      <c r="C148" s="169" t="s">
        <v>1458</v>
      </c>
      <c r="D148" s="169" t="s">
        <v>1459</v>
      </c>
      <c r="E148" s="166" t="s">
        <v>1460</v>
      </c>
      <c r="F148" s="167" t="s">
        <v>1344</v>
      </c>
      <c r="G148" s="167"/>
      <c r="H148" s="166" t="s">
        <v>1461</v>
      </c>
      <c r="I148" s="166" t="s">
        <v>1462</v>
      </c>
      <c r="J148" s="166"/>
      <c r="K148" s="166" t="s">
        <v>1331</v>
      </c>
      <c r="L148" s="166" t="s">
        <v>15</v>
      </c>
      <c r="M148" s="166" t="s">
        <v>16</v>
      </c>
      <c r="N148" s="166" t="s">
        <v>18</v>
      </c>
      <c r="O148" s="166" t="s">
        <v>22</v>
      </c>
      <c r="P148" s="166" t="s">
        <v>1334</v>
      </c>
      <c r="Q148" s="166" t="s">
        <v>20</v>
      </c>
      <c r="R148" s="166" t="s">
        <v>1226</v>
      </c>
      <c r="S148" s="166" t="s">
        <v>24</v>
      </c>
      <c r="T148" s="166" t="s">
        <v>1406</v>
      </c>
      <c r="U148" s="181"/>
      <c r="V148" s="181"/>
      <c r="W148" s="168" t="s">
        <v>267</v>
      </c>
      <c r="X148" s="184"/>
    </row>
    <row r="149" spans="1:24" x14ac:dyDescent="0.25">
      <c r="B149" s="123">
        <v>9000</v>
      </c>
      <c r="C149" s="123">
        <f t="shared" ref="C149:C155" si="15">B149-D149</f>
        <v>-2149.7000000000007</v>
      </c>
      <c r="D149" s="123">
        <v>11149.7</v>
      </c>
      <c r="E149" s="116" t="s">
        <v>1345</v>
      </c>
      <c r="F149" s="126" t="s">
        <v>181</v>
      </c>
      <c r="G149" s="171"/>
      <c r="H149" s="117" t="s">
        <v>107</v>
      </c>
      <c r="I149" s="134">
        <v>1</v>
      </c>
      <c r="K149" s="142" t="s">
        <v>1333</v>
      </c>
      <c r="N149" s="116">
        <v>1</v>
      </c>
      <c r="O149" s="116">
        <v>1</v>
      </c>
      <c r="W149" s="142">
        <v>1</v>
      </c>
    </row>
    <row r="150" spans="1:24" x14ac:dyDescent="0.25">
      <c r="B150" s="123">
        <v>3000</v>
      </c>
      <c r="C150" s="123">
        <f t="shared" si="15"/>
        <v>1151.68</v>
      </c>
      <c r="D150" s="123">
        <v>1848.32</v>
      </c>
      <c r="E150" s="116" t="s">
        <v>1395</v>
      </c>
      <c r="F150" s="126" t="s">
        <v>1426</v>
      </c>
      <c r="G150" s="171"/>
      <c r="H150" s="117" t="s">
        <v>1297</v>
      </c>
      <c r="I150" s="134">
        <v>0</v>
      </c>
      <c r="S150" s="116">
        <v>1</v>
      </c>
    </row>
    <row r="151" spans="1:24" x14ac:dyDescent="0.25">
      <c r="B151" s="123">
        <v>10000</v>
      </c>
      <c r="C151" s="123">
        <f t="shared" si="15"/>
        <v>-8641.0800000000017</v>
      </c>
      <c r="D151" s="123">
        <v>18641.080000000002</v>
      </c>
      <c r="E151" s="116" t="s">
        <v>1220</v>
      </c>
      <c r="F151" s="126" t="s">
        <v>1308</v>
      </c>
      <c r="G151" s="171"/>
      <c r="H151" s="117" t="s">
        <v>57</v>
      </c>
      <c r="I151" s="134">
        <v>2</v>
      </c>
      <c r="K151" s="142">
        <v>440</v>
      </c>
      <c r="M151" s="116">
        <v>1</v>
      </c>
      <c r="P151" s="116">
        <v>1</v>
      </c>
      <c r="W151" s="142">
        <v>1</v>
      </c>
    </row>
    <row r="152" spans="1:24" x14ac:dyDescent="0.25">
      <c r="B152" s="123">
        <v>2000</v>
      </c>
      <c r="C152" s="123">
        <f t="shared" si="15"/>
        <v>290.5</v>
      </c>
      <c r="D152" s="123">
        <v>1709.5</v>
      </c>
      <c r="E152" s="116" t="s">
        <v>1408</v>
      </c>
      <c r="F152" s="126" t="s">
        <v>1407</v>
      </c>
      <c r="G152" s="171"/>
      <c r="H152" s="117" t="s">
        <v>1409</v>
      </c>
      <c r="I152" s="134">
        <v>0</v>
      </c>
      <c r="S152" s="116">
        <v>1</v>
      </c>
    </row>
    <row r="153" spans="1:24" x14ac:dyDescent="0.25">
      <c r="B153" s="123">
        <v>4000</v>
      </c>
      <c r="C153" s="123">
        <f t="shared" si="15"/>
        <v>1393.75</v>
      </c>
      <c r="D153" s="123">
        <v>2606.25</v>
      </c>
      <c r="E153" s="116" t="s">
        <v>1219</v>
      </c>
      <c r="F153" s="128" t="s">
        <v>1393</v>
      </c>
      <c r="G153" s="178"/>
      <c r="H153" s="117" t="s">
        <v>1394</v>
      </c>
      <c r="I153" s="134">
        <v>1</v>
      </c>
      <c r="K153" s="142">
        <v>211</v>
      </c>
      <c r="M153" s="116">
        <v>1</v>
      </c>
    </row>
    <row r="154" spans="1:24" x14ac:dyDescent="0.25">
      <c r="B154" s="123">
        <v>2500</v>
      </c>
      <c r="C154" s="123">
        <f t="shared" si="15"/>
        <v>128.92000000000007</v>
      </c>
      <c r="D154" s="123">
        <v>2371.08</v>
      </c>
      <c r="E154" s="116" t="s">
        <v>1397</v>
      </c>
      <c r="F154" s="126" t="s">
        <v>79</v>
      </c>
      <c r="G154" s="171"/>
      <c r="H154" s="117" t="s">
        <v>107</v>
      </c>
      <c r="I154" s="134">
        <v>0</v>
      </c>
      <c r="L154" s="116">
        <v>1</v>
      </c>
      <c r="W154" s="142">
        <v>1</v>
      </c>
    </row>
    <row r="155" spans="1:24" x14ac:dyDescent="0.25">
      <c r="B155" s="123">
        <v>2000</v>
      </c>
      <c r="C155" s="123">
        <f t="shared" si="15"/>
        <v>-1398.7399999999998</v>
      </c>
      <c r="D155" s="123">
        <v>3398.74</v>
      </c>
      <c r="E155" s="116" t="s">
        <v>1405</v>
      </c>
      <c r="F155" s="126" t="s">
        <v>1258</v>
      </c>
      <c r="G155" s="171"/>
      <c r="H155" s="117" t="s">
        <v>107</v>
      </c>
      <c r="I155" s="134">
        <v>0</v>
      </c>
      <c r="T155" s="116">
        <v>1</v>
      </c>
    </row>
    <row r="156" spans="1:24" x14ac:dyDescent="0.25">
      <c r="B156" s="123">
        <v>4000</v>
      </c>
      <c r="C156" s="123">
        <f t="shared" ref="C156:C193" si="16">B156-D156</f>
        <v>183.44999999999982</v>
      </c>
      <c r="D156" s="123">
        <v>3816.55</v>
      </c>
      <c r="E156" s="116" t="s">
        <v>1358</v>
      </c>
      <c r="F156" s="126" t="s">
        <v>1187</v>
      </c>
      <c r="G156" s="171"/>
      <c r="H156" s="117" t="s">
        <v>1359</v>
      </c>
      <c r="I156" s="134">
        <v>1</v>
      </c>
      <c r="K156" s="142">
        <v>303</v>
      </c>
      <c r="M156" s="116">
        <v>1</v>
      </c>
    </row>
    <row r="157" spans="1:24" x14ac:dyDescent="0.25">
      <c r="B157" s="123">
        <v>5000</v>
      </c>
      <c r="C157" s="123">
        <f t="shared" si="16"/>
        <v>1173.4499999999998</v>
      </c>
      <c r="D157" s="123">
        <v>3826.55</v>
      </c>
      <c r="E157" s="116" t="s">
        <v>1335</v>
      </c>
      <c r="F157" s="126" t="s">
        <v>1209</v>
      </c>
      <c r="G157" s="171"/>
      <c r="H157" s="117" t="s">
        <v>86</v>
      </c>
      <c r="I157" s="134">
        <v>1</v>
      </c>
      <c r="K157" s="142">
        <v>19</v>
      </c>
      <c r="L157" s="116">
        <v>1</v>
      </c>
      <c r="O157" s="116">
        <v>1</v>
      </c>
    </row>
    <row r="158" spans="1:24" x14ac:dyDescent="0.25">
      <c r="B158" s="123">
        <v>5000</v>
      </c>
      <c r="C158" s="123">
        <f t="shared" si="16"/>
        <v>-267.31999999999971</v>
      </c>
      <c r="D158" s="123">
        <v>5267.32</v>
      </c>
      <c r="E158" s="116" t="s">
        <v>1413</v>
      </c>
      <c r="F158" s="126" t="s">
        <v>1412</v>
      </c>
      <c r="G158" s="171"/>
      <c r="H158" s="117" t="s">
        <v>1414</v>
      </c>
      <c r="I158" s="134">
        <v>0</v>
      </c>
      <c r="W158" s="142">
        <v>3</v>
      </c>
    </row>
    <row r="159" spans="1:24" x14ac:dyDescent="0.25">
      <c r="B159" s="123">
        <v>6000</v>
      </c>
      <c r="C159" s="123">
        <f t="shared" si="16"/>
        <v>333.14999999999964</v>
      </c>
      <c r="D159" s="123">
        <v>5666.85</v>
      </c>
      <c r="E159" s="116" t="s">
        <v>1416</v>
      </c>
      <c r="F159" s="126" t="s">
        <v>1415</v>
      </c>
      <c r="G159" s="171"/>
      <c r="H159" s="117" t="s">
        <v>1417</v>
      </c>
      <c r="I159" s="134">
        <v>0</v>
      </c>
      <c r="M159" s="116">
        <v>1</v>
      </c>
    </row>
    <row r="160" spans="1:24" x14ac:dyDescent="0.25">
      <c r="B160" s="123">
        <v>35000</v>
      </c>
      <c r="C160" s="123">
        <f>B160-D160</f>
        <v>2659.1399999999994</v>
      </c>
      <c r="D160" s="123">
        <v>32340.86</v>
      </c>
      <c r="E160" s="116" t="s">
        <v>215</v>
      </c>
      <c r="F160" s="126" t="s">
        <v>144</v>
      </c>
      <c r="G160" s="171"/>
      <c r="H160" s="117" t="s">
        <v>73</v>
      </c>
      <c r="I160" s="134">
        <v>4</v>
      </c>
      <c r="K160" s="142">
        <v>703</v>
      </c>
      <c r="M160" s="116">
        <v>1</v>
      </c>
      <c r="O160" s="116">
        <v>1</v>
      </c>
      <c r="R160" s="116">
        <v>1</v>
      </c>
      <c r="W160" s="142">
        <v>3</v>
      </c>
    </row>
    <row r="161" spans="1:24" x14ac:dyDescent="0.25">
      <c r="B161" s="123">
        <v>2500</v>
      </c>
      <c r="C161" s="123">
        <f>B161-D161</f>
        <v>1306.42</v>
      </c>
      <c r="D161" s="123">
        <v>1193.58</v>
      </c>
      <c r="E161" s="116" t="s">
        <v>1419</v>
      </c>
      <c r="F161" s="126" t="s">
        <v>1390</v>
      </c>
      <c r="G161" s="171"/>
      <c r="H161" s="117" t="s">
        <v>107</v>
      </c>
      <c r="I161" s="134">
        <v>0</v>
      </c>
      <c r="S161" s="116">
        <v>1</v>
      </c>
    </row>
    <row r="162" spans="1:24" x14ac:dyDescent="0.25">
      <c r="B162" s="123">
        <v>2000</v>
      </c>
      <c r="C162" s="123">
        <f t="shared" si="16"/>
        <v>21.950000000000045</v>
      </c>
      <c r="D162" s="123">
        <v>1978.05</v>
      </c>
      <c r="E162" s="116" t="s">
        <v>1418</v>
      </c>
      <c r="F162" s="126" t="s">
        <v>1325</v>
      </c>
      <c r="G162" s="171"/>
      <c r="H162" s="117" t="s">
        <v>1326</v>
      </c>
      <c r="I162" s="134">
        <v>0</v>
      </c>
      <c r="T162" s="116">
        <v>1</v>
      </c>
    </row>
    <row r="163" spans="1:24" x14ac:dyDescent="0.25">
      <c r="B163" s="123">
        <v>15000</v>
      </c>
      <c r="C163" s="123">
        <f t="shared" si="16"/>
        <v>-2479.0600000000013</v>
      </c>
      <c r="D163" s="123">
        <v>17479.060000000001</v>
      </c>
      <c r="E163" s="116" t="s">
        <v>1295</v>
      </c>
      <c r="F163" s="126" t="s">
        <v>1197</v>
      </c>
      <c r="G163" s="171"/>
      <c r="H163" s="117" t="s">
        <v>1392</v>
      </c>
      <c r="I163" s="134">
        <v>2</v>
      </c>
      <c r="K163" s="142">
        <v>431</v>
      </c>
    </row>
    <row r="164" spans="1:24" x14ac:dyDescent="0.25">
      <c r="B164" s="123">
        <v>2000</v>
      </c>
      <c r="C164" s="123">
        <f>B164-D164</f>
        <v>429.03999999999996</v>
      </c>
      <c r="D164" s="123">
        <v>1570.96</v>
      </c>
      <c r="E164" s="116" t="s">
        <v>1423</v>
      </c>
      <c r="F164" s="128" t="s">
        <v>1424</v>
      </c>
      <c r="G164" s="178"/>
      <c r="H164" s="117" t="s">
        <v>107</v>
      </c>
      <c r="I164" s="134">
        <v>0</v>
      </c>
      <c r="M164" s="116">
        <v>1</v>
      </c>
      <c r="W164" s="142">
        <v>1</v>
      </c>
    </row>
    <row r="165" spans="1:24" x14ac:dyDescent="0.25">
      <c r="B165" s="123">
        <v>10000</v>
      </c>
      <c r="C165" s="123">
        <f t="shared" si="16"/>
        <v>-2786.41</v>
      </c>
      <c r="D165" s="123">
        <v>12786.41</v>
      </c>
      <c r="E165" s="116" t="s">
        <v>1403</v>
      </c>
      <c r="F165" s="126" t="s">
        <v>1251</v>
      </c>
      <c r="G165" s="171"/>
      <c r="H165" s="117" t="s">
        <v>45</v>
      </c>
      <c r="I165" s="134">
        <v>0.5</v>
      </c>
      <c r="K165" s="142" t="s">
        <v>1404</v>
      </c>
      <c r="N165" s="116">
        <v>1</v>
      </c>
      <c r="W165" s="142">
        <v>2</v>
      </c>
    </row>
    <row r="166" spans="1:24" x14ac:dyDescent="0.25">
      <c r="B166" s="123">
        <v>10000</v>
      </c>
      <c r="C166" s="123">
        <f>B166-D166</f>
        <v>1791.6000000000004</v>
      </c>
      <c r="D166" s="123">
        <v>8208.4</v>
      </c>
      <c r="E166" s="116" t="s">
        <v>1402</v>
      </c>
      <c r="F166" s="126" t="s">
        <v>1210</v>
      </c>
      <c r="G166" s="171"/>
      <c r="H166" s="117" t="s">
        <v>1401</v>
      </c>
    </row>
    <row r="167" spans="1:24" x14ac:dyDescent="0.25">
      <c r="B167" s="123">
        <v>2000</v>
      </c>
      <c r="C167" s="123">
        <f>B167-D167</f>
        <v>-541.13999999999987</v>
      </c>
      <c r="D167" s="123">
        <v>2541.14</v>
      </c>
      <c r="E167" s="116" t="s">
        <v>1402</v>
      </c>
      <c r="F167" s="126" t="s">
        <v>1422</v>
      </c>
      <c r="G167" s="171"/>
      <c r="H167" s="117" t="s">
        <v>1401</v>
      </c>
    </row>
    <row r="168" spans="1:24" x14ac:dyDescent="0.25">
      <c r="B168" s="123">
        <v>11000</v>
      </c>
      <c r="C168" s="123">
        <f t="shared" si="16"/>
        <v>645.19000000000051</v>
      </c>
      <c r="D168" s="123">
        <v>10354.81</v>
      </c>
      <c r="E168" s="116" t="s">
        <v>1402</v>
      </c>
      <c r="F168" s="126" t="s">
        <v>1398</v>
      </c>
      <c r="G168" s="171"/>
      <c r="H168" s="117" t="s">
        <v>1400</v>
      </c>
    </row>
    <row r="169" spans="1:24" x14ac:dyDescent="0.25">
      <c r="B169" s="123">
        <v>5000</v>
      </c>
      <c r="C169" s="123">
        <f t="shared" si="16"/>
        <v>-1550.3199999999997</v>
      </c>
      <c r="D169" s="123">
        <v>6550.32</v>
      </c>
      <c r="E169" s="116" t="s">
        <v>1402</v>
      </c>
      <c r="F169" s="145" t="s">
        <v>1399</v>
      </c>
      <c r="G169" s="197"/>
      <c r="H169" s="117" t="s">
        <v>1400</v>
      </c>
    </row>
    <row r="170" spans="1:24" ht="15.75" thickBot="1" x14ac:dyDescent="0.3">
      <c r="A170" s="146"/>
      <c r="B170" s="147">
        <f>SUM(B149:B169)</f>
        <v>147000</v>
      </c>
      <c r="C170" s="147">
        <f>B170-D170</f>
        <v>-8305.530000000057</v>
      </c>
      <c r="D170" s="147">
        <f>SUM(D149:D169)</f>
        <v>155305.53000000006</v>
      </c>
      <c r="E170" s="146"/>
      <c r="F170" s="117" t="s">
        <v>336</v>
      </c>
      <c r="H170" s="148"/>
      <c r="I170" s="149">
        <f>SUM(I149:I169)</f>
        <v>12.5</v>
      </c>
      <c r="J170" s="149"/>
      <c r="K170" s="150"/>
      <c r="L170" s="146">
        <f t="shared" ref="L170:W170" si="17">SUM(L149:L169)</f>
        <v>2</v>
      </c>
      <c r="M170" s="146">
        <f t="shared" si="17"/>
        <v>6</v>
      </c>
      <c r="N170" s="146">
        <f t="shared" si="17"/>
        <v>2</v>
      </c>
      <c r="O170" s="146">
        <f t="shared" si="17"/>
        <v>3</v>
      </c>
      <c r="P170" s="146">
        <f t="shared" si="17"/>
        <v>1</v>
      </c>
      <c r="Q170" s="146">
        <f t="shared" si="17"/>
        <v>0</v>
      </c>
      <c r="R170" s="146">
        <f t="shared" si="17"/>
        <v>1</v>
      </c>
      <c r="S170" s="146">
        <f t="shared" si="17"/>
        <v>3</v>
      </c>
      <c r="T170" s="146">
        <f t="shared" si="17"/>
        <v>2</v>
      </c>
      <c r="U170" s="146"/>
      <c r="V170" s="146"/>
      <c r="W170" s="150">
        <f t="shared" si="17"/>
        <v>12</v>
      </c>
    </row>
    <row r="171" spans="1:24" s="134" customFormat="1" ht="15.75" thickBot="1" x14ac:dyDescent="0.25">
      <c r="A171" s="165" t="s">
        <v>1456</v>
      </c>
      <c r="B171" s="169" t="s">
        <v>1457</v>
      </c>
      <c r="C171" s="169" t="s">
        <v>1458</v>
      </c>
      <c r="D171" s="169" t="s">
        <v>1459</v>
      </c>
      <c r="E171" s="166" t="s">
        <v>1460</v>
      </c>
      <c r="F171" s="167" t="s">
        <v>1357</v>
      </c>
      <c r="G171" s="167"/>
      <c r="H171" s="166" t="s">
        <v>1461</v>
      </c>
      <c r="I171" s="166" t="s">
        <v>1462</v>
      </c>
      <c r="J171" s="166"/>
      <c r="K171" s="166" t="s">
        <v>1331</v>
      </c>
      <c r="L171" s="166" t="s">
        <v>15</v>
      </c>
      <c r="M171" s="166" t="s">
        <v>16</v>
      </c>
      <c r="N171" s="166" t="s">
        <v>18</v>
      </c>
      <c r="O171" s="166" t="s">
        <v>22</v>
      </c>
      <c r="P171" s="166" t="s">
        <v>1334</v>
      </c>
      <c r="Q171" s="166" t="s">
        <v>20</v>
      </c>
      <c r="R171" s="166" t="s">
        <v>1226</v>
      </c>
      <c r="S171" s="166" t="s">
        <v>24</v>
      </c>
      <c r="T171" s="166" t="s">
        <v>1406</v>
      </c>
      <c r="U171" s="181"/>
      <c r="V171" s="181"/>
      <c r="W171" s="168" t="s">
        <v>267</v>
      </c>
      <c r="X171" s="184"/>
    </row>
    <row r="172" spans="1:24" x14ac:dyDescent="0.25">
      <c r="A172" s="116" t="s">
        <v>667</v>
      </c>
      <c r="B172" s="123">
        <v>12000</v>
      </c>
      <c r="C172" s="123">
        <f t="shared" si="16"/>
        <v>2399.3700000000008</v>
      </c>
      <c r="D172" s="123">
        <v>9600.6299999999992</v>
      </c>
      <c r="E172" s="116" t="s">
        <v>1427</v>
      </c>
      <c r="F172" s="128" t="s">
        <v>181</v>
      </c>
      <c r="G172" s="178"/>
      <c r="H172" s="117" t="s">
        <v>107</v>
      </c>
      <c r="I172" s="134">
        <v>1</v>
      </c>
      <c r="K172" s="142">
        <v>3123</v>
      </c>
      <c r="O172" s="116">
        <v>1</v>
      </c>
      <c r="W172" s="142">
        <v>1</v>
      </c>
    </row>
    <row r="173" spans="1:24" x14ac:dyDescent="0.25">
      <c r="A173" s="116" t="s">
        <v>667</v>
      </c>
      <c r="B173" s="123">
        <v>3000</v>
      </c>
      <c r="C173" s="123">
        <f t="shared" si="16"/>
        <v>512.02</v>
      </c>
      <c r="D173" s="123">
        <v>2487.98</v>
      </c>
      <c r="E173" s="116" t="s">
        <v>1433</v>
      </c>
      <c r="F173" s="128" t="s">
        <v>1435</v>
      </c>
      <c r="G173" s="178"/>
      <c r="H173" s="117" t="s">
        <v>57</v>
      </c>
      <c r="I173" s="134">
        <v>0</v>
      </c>
      <c r="S173" s="116">
        <v>1</v>
      </c>
    </row>
    <row r="174" spans="1:24" x14ac:dyDescent="0.25">
      <c r="A174" s="116" t="s">
        <v>667</v>
      </c>
      <c r="B174" s="123">
        <v>1500</v>
      </c>
      <c r="C174" s="123">
        <f t="shared" si="16"/>
        <v>374.66000000000008</v>
      </c>
      <c r="D174" s="123">
        <v>1125.3399999999999</v>
      </c>
      <c r="E174" s="116" t="s">
        <v>1439</v>
      </c>
      <c r="F174" s="128" t="s">
        <v>1440</v>
      </c>
      <c r="G174" s="178"/>
      <c r="H174" s="117" t="s">
        <v>1441</v>
      </c>
      <c r="I174" s="134">
        <v>0</v>
      </c>
      <c r="M174" s="116">
        <v>1</v>
      </c>
    </row>
    <row r="175" spans="1:24" x14ac:dyDescent="0.25">
      <c r="A175" s="116" t="s">
        <v>667</v>
      </c>
      <c r="B175" s="123">
        <v>19000</v>
      </c>
      <c r="C175" s="123">
        <f t="shared" si="16"/>
        <v>3458.6399999999994</v>
      </c>
      <c r="D175" s="123">
        <v>15541.36</v>
      </c>
      <c r="E175" s="116" t="s">
        <v>1410</v>
      </c>
      <c r="F175" s="133" t="s">
        <v>1308</v>
      </c>
      <c r="G175" s="198"/>
      <c r="H175" s="117" t="s">
        <v>167</v>
      </c>
      <c r="I175" s="134">
        <v>2</v>
      </c>
      <c r="K175" s="142">
        <v>2448</v>
      </c>
      <c r="M175" s="116">
        <v>1</v>
      </c>
      <c r="P175" s="116">
        <v>1</v>
      </c>
    </row>
    <row r="176" spans="1:24" x14ac:dyDescent="0.25">
      <c r="A176" s="116" t="s">
        <v>667</v>
      </c>
      <c r="B176" s="123">
        <v>3000</v>
      </c>
      <c r="C176" s="123">
        <f t="shared" si="16"/>
        <v>-431.92999999999984</v>
      </c>
      <c r="D176" s="123">
        <v>3431.93</v>
      </c>
      <c r="E176" s="116" t="s">
        <v>1434</v>
      </c>
      <c r="F176" s="133" t="s">
        <v>1432</v>
      </c>
      <c r="G176" s="198"/>
      <c r="H176" s="117" t="s">
        <v>45</v>
      </c>
      <c r="I176" s="134">
        <v>0</v>
      </c>
      <c r="O176" s="116">
        <v>1</v>
      </c>
      <c r="R176" s="116">
        <v>1</v>
      </c>
    </row>
    <row r="177" spans="1:23" x14ac:dyDescent="0.25">
      <c r="A177" s="116" t="s">
        <v>667</v>
      </c>
      <c r="B177" s="123">
        <v>5000</v>
      </c>
      <c r="C177" s="123">
        <f t="shared" si="16"/>
        <v>1117.8499999999999</v>
      </c>
      <c r="D177" s="170">
        <v>3882.15</v>
      </c>
      <c r="E177" s="116" t="s">
        <v>1411</v>
      </c>
      <c r="F177" s="128" t="s">
        <v>1329</v>
      </c>
      <c r="G177" s="178"/>
      <c r="H177" s="117" t="s">
        <v>1223</v>
      </c>
      <c r="I177" s="134">
        <v>1</v>
      </c>
      <c r="K177" s="142">
        <v>203</v>
      </c>
      <c r="M177" s="116">
        <v>1</v>
      </c>
    </row>
    <row r="178" spans="1:23" x14ac:dyDescent="0.25">
      <c r="A178" s="116" t="s">
        <v>667</v>
      </c>
      <c r="B178" s="123">
        <v>3000</v>
      </c>
      <c r="C178" s="123">
        <f t="shared" si="16"/>
        <v>889.82999999999993</v>
      </c>
      <c r="D178" s="170">
        <v>2110.17</v>
      </c>
      <c r="E178" s="116" t="s">
        <v>1421</v>
      </c>
      <c r="F178" s="128" t="s">
        <v>79</v>
      </c>
      <c r="G178" s="178"/>
      <c r="H178" s="117" t="s">
        <v>45</v>
      </c>
      <c r="I178" s="134">
        <v>0</v>
      </c>
      <c r="O178" s="116">
        <v>1</v>
      </c>
    </row>
    <row r="179" spans="1:23" x14ac:dyDescent="0.25">
      <c r="A179" s="116" t="s">
        <v>667</v>
      </c>
      <c r="B179" s="123">
        <v>3500</v>
      </c>
      <c r="C179" s="123">
        <f t="shared" si="16"/>
        <v>830.27</v>
      </c>
      <c r="D179" s="170">
        <v>2669.73</v>
      </c>
      <c r="E179" s="116" t="s">
        <v>1436</v>
      </c>
      <c r="F179" s="128" t="s">
        <v>1258</v>
      </c>
      <c r="G179" s="178"/>
      <c r="H179" s="117" t="s">
        <v>107</v>
      </c>
      <c r="I179" s="134">
        <v>0</v>
      </c>
      <c r="T179" s="116">
        <v>1</v>
      </c>
    </row>
    <row r="180" spans="1:23" x14ac:dyDescent="0.25">
      <c r="A180" s="116" t="s">
        <v>667</v>
      </c>
      <c r="B180" s="123">
        <v>6000</v>
      </c>
      <c r="C180" s="123">
        <f t="shared" si="16"/>
        <v>1000.0600000000004</v>
      </c>
      <c r="D180" s="170">
        <v>4999.9399999999996</v>
      </c>
      <c r="E180" s="116" t="s">
        <v>1437</v>
      </c>
      <c r="F180" s="128" t="s">
        <v>1209</v>
      </c>
      <c r="G180" s="178"/>
      <c r="H180" s="117" t="s">
        <v>1438</v>
      </c>
      <c r="I180" s="134">
        <v>1</v>
      </c>
      <c r="K180" s="142">
        <v>23</v>
      </c>
      <c r="L180" s="116">
        <v>1</v>
      </c>
    </row>
    <row r="181" spans="1:23" x14ac:dyDescent="0.25">
      <c r="A181" s="116" t="s">
        <v>667</v>
      </c>
      <c r="B181" s="123">
        <v>3000</v>
      </c>
      <c r="C181" s="123">
        <f t="shared" si="16"/>
        <v>534.92000000000007</v>
      </c>
      <c r="D181" s="170">
        <v>2465.08</v>
      </c>
      <c r="E181" s="116" t="s">
        <v>1442</v>
      </c>
      <c r="F181" s="128" t="s">
        <v>1443</v>
      </c>
      <c r="G181" s="178"/>
      <c r="H181" s="117" t="s">
        <v>1281</v>
      </c>
      <c r="I181" s="134">
        <v>0</v>
      </c>
      <c r="S181" s="116">
        <v>1</v>
      </c>
    </row>
    <row r="182" spans="1:23" x14ac:dyDescent="0.25">
      <c r="A182" s="116" t="s">
        <v>667</v>
      </c>
      <c r="B182" s="123">
        <v>3000</v>
      </c>
      <c r="C182" s="123">
        <f t="shared" si="16"/>
        <v>1843.43</v>
      </c>
      <c r="D182" s="170">
        <v>1156.57</v>
      </c>
      <c r="E182" s="116" t="s">
        <v>1428</v>
      </c>
      <c r="F182" s="126" t="s">
        <v>1340</v>
      </c>
      <c r="G182" s="171"/>
      <c r="H182" s="117" t="s">
        <v>1417</v>
      </c>
      <c r="I182" s="134">
        <v>0</v>
      </c>
      <c r="Q182" s="116">
        <v>1</v>
      </c>
    </row>
    <row r="183" spans="1:23" x14ac:dyDescent="0.25">
      <c r="A183" s="116" t="s">
        <v>667</v>
      </c>
      <c r="B183" s="123">
        <v>5000</v>
      </c>
      <c r="C183" s="123">
        <f t="shared" si="16"/>
        <v>2288.35</v>
      </c>
      <c r="D183" s="170">
        <v>2711.65</v>
      </c>
      <c r="E183" s="116" t="s">
        <v>1431</v>
      </c>
      <c r="F183" s="126" t="s">
        <v>1429</v>
      </c>
      <c r="G183" s="171"/>
      <c r="H183" s="117" t="s">
        <v>1430</v>
      </c>
      <c r="I183" s="134">
        <v>1</v>
      </c>
      <c r="M183" s="116">
        <v>1</v>
      </c>
    </row>
    <row r="184" spans="1:23" x14ac:dyDescent="0.25">
      <c r="A184" s="116" t="s">
        <v>667</v>
      </c>
      <c r="B184" s="123">
        <v>12000</v>
      </c>
      <c r="C184" s="123">
        <f t="shared" si="16"/>
        <v>8719.5300000000007</v>
      </c>
      <c r="D184" s="170">
        <v>3280.47</v>
      </c>
      <c r="E184" s="116" t="s">
        <v>1190</v>
      </c>
      <c r="F184" s="126" t="s">
        <v>1245</v>
      </c>
      <c r="G184" s="171"/>
      <c r="H184" s="117" t="s">
        <v>1317</v>
      </c>
      <c r="I184" s="134">
        <v>0.5</v>
      </c>
      <c r="M184" s="116">
        <v>1</v>
      </c>
    </row>
    <row r="185" spans="1:23" x14ac:dyDescent="0.25">
      <c r="A185" s="116" t="s">
        <v>667</v>
      </c>
      <c r="B185" s="123">
        <v>10000</v>
      </c>
      <c r="C185" s="123">
        <f t="shared" si="16"/>
        <v>-9217.14</v>
      </c>
      <c r="D185" s="170">
        <v>19217.14</v>
      </c>
      <c r="E185" s="116" t="s">
        <v>1463</v>
      </c>
      <c r="F185" s="126" t="s">
        <v>326</v>
      </c>
      <c r="G185" s="171"/>
      <c r="H185" s="117" t="s">
        <v>1249</v>
      </c>
      <c r="I185" s="134">
        <v>0</v>
      </c>
      <c r="M185" s="116">
        <v>1</v>
      </c>
      <c r="W185" s="142">
        <v>3</v>
      </c>
    </row>
    <row r="186" spans="1:23" x14ac:dyDescent="0.25">
      <c r="A186" s="116" t="s">
        <v>667</v>
      </c>
      <c r="B186" s="123">
        <v>35000</v>
      </c>
      <c r="C186" s="123">
        <f t="shared" si="16"/>
        <v>3106.0299999999988</v>
      </c>
      <c r="D186" s="170">
        <v>31893.97</v>
      </c>
      <c r="E186" s="116" t="s">
        <v>1420</v>
      </c>
      <c r="F186" s="126" t="s">
        <v>144</v>
      </c>
      <c r="G186" s="171"/>
      <c r="H186" s="117" t="s">
        <v>107</v>
      </c>
      <c r="I186" s="134">
        <v>4</v>
      </c>
      <c r="K186" s="142">
        <v>1128</v>
      </c>
      <c r="M186" s="116">
        <v>1</v>
      </c>
      <c r="R186" s="116">
        <v>1</v>
      </c>
      <c r="W186" s="142">
        <v>3</v>
      </c>
    </row>
    <row r="187" spans="1:23" x14ac:dyDescent="0.25">
      <c r="A187" s="116" t="s">
        <v>667</v>
      </c>
      <c r="B187" s="123">
        <v>15000</v>
      </c>
      <c r="C187" s="123">
        <f t="shared" si="16"/>
        <v>1343.3199999999997</v>
      </c>
      <c r="D187" s="170">
        <v>13656.68</v>
      </c>
      <c r="E187" s="116" t="s">
        <v>1425</v>
      </c>
      <c r="F187" s="126" t="s">
        <v>1197</v>
      </c>
      <c r="G187" s="171"/>
      <c r="H187" s="117" t="s">
        <v>218</v>
      </c>
      <c r="I187" s="134">
        <v>2</v>
      </c>
      <c r="K187" s="142">
        <v>2539</v>
      </c>
      <c r="M187" s="116">
        <v>1</v>
      </c>
      <c r="O187" s="116">
        <v>1</v>
      </c>
    </row>
    <row r="188" spans="1:23" x14ac:dyDescent="0.25">
      <c r="A188" s="116" t="s">
        <v>667</v>
      </c>
      <c r="B188" s="123">
        <v>2500</v>
      </c>
      <c r="C188" s="123">
        <f t="shared" si="16"/>
        <v>286.32999999999993</v>
      </c>
      <c r="D188" s="170">
        <v>2213.67</v>
      </c>
      <c r="E188" s="116" t="s">
        <v>248</v>
      </c>
      <c r="F188" s="126" t="s">
        <v>1325</v>
      </c>
      <c r="G188" s="171"/>
      <c r="H188" s="117" t="s">
        <v>1326</v>
      </c>
      <c r="I188" s="134">
        <v>0</v>
      </c>
      <c r="T188" s="116">
        <v>1</v>
      </c>
    </row>
    <row r="189" spans="1:23" x14ac:dyDescent="0.25">
      <c r="A189" s="116" t="s">
        <v>667</v>
      </c>
      <c r="B189" s="123">
        <v>10000</v>
      </c>
      <c r="C189" s="123">
        <f t="shared" si="16"/>
        <v>2455.0100000000002</v>
      </c>
      <c r="D189" s="170">
        <v>7544.99</v>
      </c>
      <c r="E189" s="116" t="s">
        <v>1444</v>
      </c>
      <c r="F189" s="126" t="s">
        <v>1251</v>
      </c>
      <c r="G189" s="171"/>
      <c r="H189" s="117" t="s">
        <v>107</v>
      </c>
      <c r="I189" s="134">
        <v>0.5</v>
      </c>
      <c r="T189" s="116">
        <v>1</v>
      </c>
      <c r="W189" s="142">
        <v>1</v>
      </c>
    </row>
    <row r="190" spans="1:23" x14ac:dyDescent="0.25">
      <c r="A190" s="116" t="s">
        <v>667</v>
      </c>
      <c r="B190" s="123">
        <v>10000</v>
      </c>
      <c r="C190" s="123">
        <f t="shared" si="16"/>
        <v>8390.4699999999993</v>
      </c>
      <c r="D190" s="123">
        <v>1609.53</v>
      </c>
      <c r="F190" s="126" t="s">
        <v>1210</v>
      </c>
      <c r="G190" s="171"/>
      <c r="H190" s="117" t="s">
        <v>1401</v>
      </c>
    </row>
    <row r="191" spans="1:23" x14ac:dyDescent="0.25">
      <c r="A191" s="116" t="s">
        <v>667</v>
      </c>
      <c r="B191" s="123">
        <v>5000</v>
      </c>
      <c r="C191" s="123">
        <f t="shared" si="16"/>
        <v>-2410.7700000000004</v>
      </c>
      <c r="D191" s="123">
        <v>7410.77</v>
      </c>
      <c r="F191" s="126" t="s">
        <v>1422</v>
      </c>
      <c r="G191" s="171"/>
      <c r="H191" s="117" t="s">
        <v>1401</v>
      </c>
    </row>
    <row r="192" spans="1:23" x14ac:dyDescent="0.25">
      <c r="A192" s="116" t="s">
        <v>667</v>
      </c>
      <c r="B192" s="123">
        <v>12000</v>
      </c>
      <c r="C192" s="123">
        <f t="shared" si="16"/>
        <v>1811.75</v>
      </c>
      <c r="D192" s="123">
        <v>10188.25</v>
      </c>
      <c r="F192" s="126" t="s">
        <v>1398</v>
      </c>
      <c r="G192" s="171"/>
      <c r="H192" s="117" t="s">
        <v>1400</v>
      </c>
    </row>
    <row r="193" spans="1:24" x14ac:dyDescent="0.25">
      <c r="A193" s="116" t="s">
        <v>667</v>
      </c>
      <c r="B193" s="123">
        <v>500</v>
      </c>
      <c r="C193" s="123">
        <f t="shared" si="16"/>
        <v>300</v>
      </c>
      <c r="D193" s="123">
        <v>200</v>
      </c>
      <c r="F193" s="126" t="s">
        <v>1399</v>
      </c>
      <c r="G193" s="171"/>
      <c r="H193" s="117" t="s">
        <v>1400</v>
      </c>
    </row>
    <row r="194" spans="1:24" ht="15.75" thickBot="1" x14ac:dyDescent="0.3">
      <c r="A194" s="173" t="s">
        <v>667</v>
      </c>
      <c r="B194" s="174">
        <f>SUM(B172:B193)</f>
        <v>179000</v>
      </c>
      <c r="C194" s="174">
        <f t="shared" ref="C194:D194" si="18">SUM(C172:C193)</f>
        <v>29602.000000000004</v>
      </c>
      <c r="D194" s="174">
        <f t="shared" si="18"/>
        <v>149398</v>
      </c>
      <c r="E194" s="173"/>
      <c r="F194" s="175" t="s">
        <v>336</v>
      </c>
      <c r="G194" s="175"/>
      <c r="H194" s="175"/>
      <c r="I194" s="176">
        <f>SUM(I172:I193)</f>
        <v>13</v>
      </c>
      <c r="J194" s="176"/>
      <c r="K194" s="177"/>
      <c r="L194" s="173">
        <f>SUM(L172:L193)</f>
        <v>1</v>
      </c>
      <c r="M194" s="173">
        <f t="shared" ref="M194:W194" si="19">SUM(M172:M193)</f>
        <v>8</v>
      </c>
      <c r="N194" s="173">
        <f t="shared" si="19"/>
        <v>0</v>
      </c>
      <c r="O194" s="173">
        <f t="shared" si="19"/>
        <v>4</v>
      </c>
      <c r="P194" s="173">
        <f t="shared" si="19"/>
        <v>1</v>
      </c>
      <c r="Q194" s="173">
        <f t="shared" si="19"/>
        <v>1</v>
      </c>
      <c r="R194" s="173">
        <f t="shared" si="19"/>
        <v>2</v>
      </c>
      <c r="S194" s="173">
        <f t="shared" si="19"/>
        <v>2</v>
      </c>
      <c r="T194" s="173">
        <f t="shared" si="19"/>
        <v>3</v>
      </c>
      <c r="U194" s="173"/>
      <c r="V194" s="173"/>
      <c r="W194" s="177">
        <f t="shared" si="19"/>
        <v>8</v>
      </c>
    </row>
    <row r="195" spans="1:24" s="134" customFormat="1" ht="15.75" thickBot="1" x14ac:dyDescent="0.25">
      <c r="A195" s="165" t="s">
        <v>1456</v>
      </c>
      <c r="B195" s="169" t="s">
        <v>1457</v>
      </c>
      <c r="C195" s="169" t="s">
        <v>1458</v>
      </c>
      <c r="D195" s="169" t="s">
        <v>1459</v>
      </c>
      <c r="E195" s="166" t="s">
        <v>1460</v>
      </c>
      <c r="F195" s="167" t="s">
        <v>1445</v>
      </c>
      <c r="G195" s="167"/>
      <c r="H195" s="166" t="s">
        <v>1461</v>
      </c>
      <c r="I195" s="166" t="s">
        <v>1462</v>
      </c>
      <c r="J195" s="166"/>
      <c r="K195" s="166" t="s">
        <v>1331</v>
      </c>
      <c r="L195" s="166" t="s">
        <v>15</v>
      </c>
      <c r="M195" s="166" t="s">
        <v>16</v>
      </c>
      <c r="N195" s="166" t="s">
        <v>18</v>
      </c>
      <c r="O195" s="166" t="s">
        <v>22</v>
      </c>
      <c r="P195" s="166" t="s">
        <v>1334</v>
      </c>
      <c r="Q195" s="166" t="s">
        <v>20</v>
      </c>
      <c r="R195" s="166" t="s">
        <v>1226</v>
      </c>
      <c r="S195" s="166" t="s">
        <v>24</v>
      </c>
      <c r="T195" s="166" t="s">
        <v>1406</v>
      </c>
      <c r="U195" s="181"/>
      <c r="V195" s="181"/>
      <c r="W195" s="168" t="s">
        <v>267</v>
      </c>
      <c r="X195" s="184"/>
    </row>
    <row r="196" spans="1:24" x14ac:dyDescent="0.25">
      <c r="A196" s="116" t="s">
        <v>667</v>
      </c>
      <c r="B196" s="123">
        <v>12000</v>
      </c>
      <c r="C196" s="123">
        <f t="shared" ref="C196:C201" si="20">B196-D196</f>
        <v>-1417.4899999999998</v>
      </c>
      <c r="D196" s="170">
        <v>13417.49</v>
      </c>
      <c r="E196" s="116" t="s">
        <v>1450</v>
      </c>
      <c r="F196" s="126" t="s">
        <v>181</v>
      </c>
      <c r="G196" s="171"/>
      <c r="H196" s="117" t="s">
        <v>107</v>
      </c>
      <c r="I196" s="134">
        <v>1</v>
      </c>
      <c r="K196" s="142">
        <v>4222</v>
      </c>
      <c r="N196" s="116">
        <v>1</v>
      </c>
      <c r="O196" s="116">
        <v>1</v>
      </c>
      <c r="W196" s="142">
        <v>1</v>
      </c>
    </row>
    <row r="197" spans="1:24" ht="15.75" x14ac:dyDescent="0.25">
      <c r="A197" s="116" t="s">
        <v>667</v>
      </c>
      <c r="B197" s="123">
        <v>5500</v>
      </c>
      <c r="C197" s="123">
        <f t="shared" si="20"/>
        <v>1282.5699999999997</v>
      </c>
      <c r="D197" s="170">
        <v>4217.43</v>
      </c>
      <c r="E197" s="116" t="s">
        <v>1473</v>
      </c>
      <c r="F197" s="171" t="s">
        <v>1471</v>
      </c>
      <c r="G197" s="171"/>
      <c r="H197" s="172" t="s">
        <v>1472</v>
      </c>
      <c r="I197" s="134">
        <v>0</v>
      </c>
      <c r="M197" s="116">
        <v>1</v>
      </c>
      <c r="W197" s="142">
        <v>1</v>
      </c>
    </row>
    <row r="198" spans="1:24" x14ac:dyDescent="0.25">
      <c r="A198" s="116" t="s">
        <v>667</v>
      </c>
      <c r="B198" s="123">
        <v>3000</v>
      </c>
      <c r="C198" s="123">
        <f t="shared" si="20"/>
        <v>1614.24</v>
      </c>
      <c r="D198" s="170">
        <v>1385.76</v>
      </c>
      <c r="E198" s="116" t="s">
        <v>1466</v>
      </c>
      <c r="F198" s="126" t="s">
        <v>1467</v>
      </c>
      <c r="G198" s="171"/>
      <c r="H198" s="117" t="s">
        <v>1246</v>
      </c>
      <c r="I198" s="134">
        <v>0</v>
      </c>
      <c r="S198" s="116">
        <v>1</v>
      </c>
    </row>
    <row r="199" spans="1:24" x14ac:dyDescent="0.25">
      <c r="A199" s="116" t="s">
        <v>667</v>
      </c>
      <c r="B199" s="123">
        <v>1000</v>
      </c>
      <c r="C199" s="123">
        <f t="shared" si="20"/>
        <v>267.69000000000005</v>
      </c>
      <c r="D199" s="170">
        <v>732.31</v>
      </c>
      <c r="E199" s="116" t="s">
        <v>1476</v>
      </c>
      <c r="F199" s="171" t="s">
        <v>1477</v>
      </c>
      <c r="G199" s="171"/>
      <c r="H199" s="117" t="s">
        <v>107</v>
      </c>
      <c r="I199" s="134">
        <v>0</v>
      </c>
      <c r="R199" s="116">
        <v>1</v>
      </c>
    </row>
    <row r="200" spans="1:24" x14ac:dyDescent="0.25">
      <c r="A200" s="116" t="s">
        <v>667</v>
      </c>
      <c r="B200" s="123">
        <v>19000</v>
      </c>
      <c r="C200" s="123">
        <f t="shared" si="20"/>
        <v>4150.34</v>
      </c>
      <c r="D200" s="170">
        <v>14849.66</v>
      </c>
      <c r="E200" s="116" t="s">
        <v>239</v>
      </c>
      <c r="F200" s="126" t="s">
        <v>1447</v>
      </c>
      <c r="G200" s="171"/>
      <c r="H200" s="117" t="s">
        <v>107</v>
      </c>
      <c r="I200" s="134">
        <v>2</v>
      </c>
      <c r="K200" s="142">
        <v>362</v>
      </c>
      <c r="P200" s="116">
        <v>1</v>
      </c>
      <c r="R200" s="116">
        <v>1</v>
      </c>
      <c r="W200" s="142">
        <v>2</v>
      </c>
    </row>
    <row r="201" spans="1:24" x14ac:dyDescent="0.25">
      <c r="A201" s="116" t="s">
        <v>667</v>
      </c>
      <c r="B201" s="123">
        <v>3000</v>
      </c>
      <c r="C201" s="123">
        <f t="shared" si="20"/>
        <v>-1892.1999999999998</v>
      </c>
      <c r="D201" s="170">
        <v>4892.2</v>
      </c>
      <c r="E201" s="116" t="s">
        <v>1474</v>
      </c>
      <c r="F201" s="171" t="s">
        <v>1475</v>
      </c>
      <c r="G201" s="171"/>
      <c r="H201" s="117" t="s">
        <v>107</v>
      </c>
      <c r="I201" s="134">
        <v>0</v>
      </c>
      <c r="W201" s="142">
        <v>2</v>
      </c>
    </row>
    <row r="202" spans="1:24" x14ac:dyDescent="0.25">
      <c r="A202" s="116" t="s">
        <v>667</v>
      </c>
      <c r="B202" s="123">
        <v>4500</v>
      </c>
      <c r="C202" s="123">
        <f t="shared" ref="C202:C219" si="21">B202-D202</f>
        <v>428.0300000000002</v>
      </c>
      <c r="D202" s="170">
        <v>4071.97</v>
      </c>
      <c r="E202" s="116" t="s">
        <v>1449</v>
      </c>
      <c r="F202" s="126" t="s">
        <v>1446</v>
      </c>
      <c r="G202" s="171"/>
      <c r="H202" s="117" t="s">
        <v>1448</v>
      </c>
      <c r="I202" s="134">
        <v>1</v>
      </c>
      <c r="K202" s="142">
        <v>503</v>
      </c>
      <c r="M202" s="116">
        <v>1</v>
      </c>
    </row>
    <row r="203" spans="1:24" x14ac:dyDescent="0.25">
      <c r="A203" s="116" t="s">
        <v>667</v>
      </c>
      <c r="B203" s="123">
        <v>4000</v>
      </c>
      <c r="C203" s="123">
        <f t="shared" si="21"/>
        <v>278.34000000000015</v>
      </c>
      <c r="D203" s="170">
        <v>3721.66</v>
      </c>
      <c r="E203" s="116" t="s">
        <v>1470</v>
      </c>
      <c r="F203" s="126" t="s">
        <v>79</v>
      </c>
      <c r="G203" s="171"/>
      <c r="H203" s="117" t="s">
        <v>167</v>
      </c>
      <c r="I203" s="134">
        <v>0</v>
      </c>
      <c r="L203" s="116">
        <v>1</v>
      </c>
      <c r="W203" s="142">
        <v>1</v>
      </c>
    </row>
    <row r="204" spans="1:24" x14ac:dyDescent="0.25">
      <c r="A204" s="116" t="s">
        <v>667</v>
      </c>
      <c r="B204" s="123">
        <v>3500</v>
      </c>
      <c r="C204" s="123">
        <f t="shared" ref="C204" si="22">B204-D204</f>
        <v>2154.81</v>
      </c>
      <c r="D204" s="170">
        <v>1345.19</v>
      </c>
      <c r="E204" s="116" t="s">
        <v>1478</v>
      </c>
      <c r="F204" s="171" t="s">
        <v>1258</v>
      </c>
      <c r="G204" s="171"/>
      <c r="H204" s="117" t="s">
        <v>107</v>
      </c>
      <c r="I204" s="134">
        <v>0</v>
      </c>
      <c r="T204" s="116">
        <v>1</v>
      </c>
    </row>
    <row r="205" spans="1:24" x14ac:dyDescent="0.25">
      <c r="A205" s="116" t="s">
        <v>667</v>
      </c>
      <c r="B205" s="123">
        <v>6000</v>
      </c>
      <c r="C205" s="123">
        <f t="shared" si="21"/>
        <v>1647.4399999999996</v>
      </c>
      <c r="D205" s="170">
        <v>4352.5600000000004</v>
      </c>
      <c r="E205" s="116" t="s">
        <v>1464</v>
      </c>
      <c r="F205" s="178" t="s">
        <v>1209</v>
      </c>
      <c r="G205" s="178"/>
      <c r="H205" s="117" t="s">
        <v>57</v>
      </c>
      <c r="I205" s="134">
        <v>1</v>
      </c>
      <c r="K205" s="142">
        <v>29</v>
      </c>
      <c r="M205" s="116">
        <v>1</v>
      </c>
      <c r="O205" s="116">
        <v>1</v>
      </c>
    </row>
    <row r="206" spans="1:24" x14ac:dyDescent="0.25">
      <c r="A206" s="116" t="s">
        <v>667</v>
      </c>
      <c r="B206" s="123">
        <v>4000</v>
      </c>
      <c r="C206" s="123">
        <f t="shared" si="21"/>
        <v>1106.44</v>
      </c>
      <c r="D206" s="170">
        <v>2893.56</v>
      </c>
      <c r="E206" s="116" t="s">
        <v>1483</v>
      </c>
      <c r="F206" s="171" t="s">
        <v>1484</v>
      </c>
      <c r="G206" s="171"/>
      <c r="H206" s="117" t="s">
        <v>1341</v>
      </c>
      <c r="I206" s="134">
        <v>0</v>
      </c>
      <c r="S206" s="116">
        <v>1</v>
      </c>
    </row>
    <row r="207" spans="1:24" x14ac:dyDescent="0.25">
      <c r="A207" s="116" t="s">
        <v>667</v>
      </c>
      <c r="B207" s="123">
        <v>5000</v>
      </c>
      <c r="C207" s="123">
        <f>B207-D207</f>
        <v>1257.7600000000002</v>
      </c>
      <c r="D207" s="170">
        <v>3742.24</v>
      </c>
      <c r="E207" s="116" t="s">
        <v>1465</v>
      </c>
      <c r="F207" s="126" t="s">
        <v>1393</v>
      </c>
      <c r="G207" s="171"/>
      <c r="H207" s="117" t="s">
        <v>1394</v>
      </c>
      <c r="I207" s="134">
        <v>1</v>
      </c>
      <c r="K207" s="142">
        <v>403</v>
      </c>
      <c r="M207" s="116">
        <v>1</v>
      </c>
    </row>
    <row r="208" spans="1:24" x14ac:dyDescent="0.25">
      <c r="A208" s="116" t="s">
        <v>667</v>
      </c>
      <c r="B208" s="123">
        <v>4000</v>
      </c>
      <c r="C208" s="123">
        <f>B208-D208</f>
        <v>480.61000000000013</v>
      </c>
      <c r="D208" s="170">
        <v>3519.39</v>
      </c>
      <c r="E208" s="116" t="s">
        <v>1129</v>
      </c>
      <c r="F208" s="171" t="s">
        <v>1485</v>
      </c>
      <c r="G208" s="171"/>
      <c r="H208" s="117" t="s">
        <v>1317</v>
      </c>
      <c r="I208" s="134">
        <v>0</v>
      </c>
      <c r="M208" s="116">
        <v>1</v>
      </c>
    </row>
    <row r="209" spans="1:24" x14ac:dyDescent="0.25">
      <c r="A209" s="116" t="s">
        <v>667</v>
      </c>
      <c r="B209" s="123">
        <v>5000</v>
      </c>
      <c r="C209" s="123">
        <f>B209-D209</f>
        <v>443.56999999999971</v>
      </c>
      <c r="D209" s="170">
        <v>4556.43</v>
      </c>
      <c r="E209" s="116" t="s">
        <v>1469</v>
      </c>
      <c r="F209" s="171" t="s">
        <v>1468</v>
      </c>
      <c r="G209" s="171"/>
      <c r="H209" s="117" t="s">
        <v>220</v>
      </c>
      <c r="I209" s="134">
        <v>0</v>
      </c>
      <c r="W209" s="142">
        <v>1</v>
      </c>
    </row>
    <row r="210" spans="1:24" x14ac:dyDescent="0.25">
      <c r="A210" s="116" t="s">
        <v>667</v>
      </c>
      <c r="B210" s="123">
        <v>5000</v>
      </c>
      <c r="C210" s="123">
        <f>B210-D210</f>
        <v>293.19999999999982</v>
      </c>
      <c r="D210" s="170">
        <v>4706.8</v>
      </c>
      <c r="E210" s="116" t="s">
        <v>1487</v>
      </c>
      <c r="F210" s="171" t="s">
        <v>1486</v>
      </c>
      <c r="G210" s="171"/>
      <c r="H210" s="117" t="s">
        <v>45</v>
      </c>
      <c r="I210" s="134">
        <v>0</v>
      </c>
      <c r="S210" s="116">
        <v>1</v>
      </c>
      <c r="W210" s="142">
        <v>1</v>
      </c>
    </row>
    <row r="211" spans="1:24" x14ac:dyDescent="0.25">
      <c r="A211" s="116" t="s">
        <v>667</v>
      </c>
      <c r="B211" s="123">
        <v>45000</v>
      </c>
      <c r="C211" s="123">
        <f t="shared" si="21"/>
        <v>2466.7300000000032</v>
      </c>
      <c r="D211" s="170">
        <v>42533.27</v>
      </c>
      <c r="E211" s="116" t="s">
        <v>1241</v>
      </c>
      <c r="F211" s="171" t="s">
        <v>144</v>
      </c>
      <c r="G211" s="171"/>
      <c r="H211" s="117" t="s">
        <v>73</v>
      </c>
      <c r="I211" s="134">
        <v>6</v>
      </c>
      <c r="K211" s="142">
        <v>527</v>
      </c>
      <c r="L211" s="116">
        <v>1</v>
      </c>
      <c r="M211" s="116">
        <v>1</v>
      </c>
      <c r="P211" s="116">
        <v>1</v>
      </c>
      <c r="W211" s="142">
        <v>1</v>
      </c>
    </row>
    <row r="212" spans="1:24" x14ac:dyDescent="0.25">
      <c r="A212" s="116" t="s">
        <v>667</v>
      </c>
      <c r="B212" s="123">
        <v>3000</v>
      </c>
      <c r="C212" s="123">
        <f t="shared" si="21"/>
        <v>1066</v>
      </c>
      <c r="D212" s="170">
        <v>1934</v>
      </c>
      <c r="E212" s="116" t="s">
        <v>1488</v>
      </c>
      <c r="F212" s="171" t="s">
        <v>1240</v>
      </c>
      <c r="G212" s="171"/>
      <c r="H212" s="117" t="s">
        <v>207</v>
      </c>
      <c r="I212" s="134">
        <v>0</v>
      </c>
      <c r="S212" s="116">
        <v>1</v>
      </c>
    </row>
    <row r="213" spans="1:24" x14ac:dyDescent="0.25">
      <c r="A213" s="116" t="s">
        <v>667</v>
      </c>
      <c r="B213" s="123">
        <v>3000</v>
      </c>
      <c r="C213" s="123">
        <f t="shared" ref="C213" si="23">B213-D213</f>
        <v>569.38000000000011</v>
      </c>
      <c r="D213" s="170">
        <v>2430.62</v>
      </c>
      <c r="E213" s="116" t="s">
        <v>1242</v>
      </c>
      <c r="F213" s="171" t="s">
        <v>1325</v>
      </c>
      <c r="G213" s="171"/>
      <c r="H213" s="117" t="s">
        <v>1287</v>
      </c>
      <c r="I213" s="134">
        <v>0</v>
      </c>
      <c r="T213" s="116">
        <v>1</v>
      </c>
    </row>
    <row r="214" spans="1:24" x14ac:dyDescent="0.25">
      <c r="A214" s="116" t="s">
        <v>667</v>
      </c>
      <c r="B214" s="123">
        <v>17000</v>
      </c>
      <c r="C214" s="123">
        <f t="shared" si="21"/>
        <v>2240.8600000000006</v>
      </c>
      <c r="D214" s="170">
        <v>14759.14</v>
      </c>
      <c r="E214" s="116" t="s">
        <v>157</v>
      </c>
      <c r="F214" s="126" t="s">
        <v>1197</v>
      </c>
      <c r="G214" s="171"/>
      <c r="H214" s="117" t="s">
        <v>107</v>
      </c>
      <c r="I214" s="134">
        <v>2</v>
      </c>
      <c r="K214" s="142">
        <v>2022</v>
      </c>
    </row>
    <row r="215" spans="1:24" x14ac:dyDescent="0.25">
      <c r="A215" s="116" t="s">
        <v>667</v>
      </c>
      <c r="B215" s="123">
        <v>10000</v>
      </c>
      <c r="C215" s="123">
        <f>B215-D215</f>
        <v>-247.69000000000051</v>
      </c>
      <c r="D215" s="170">
        <v>10247.69</v>
      </c>
      <c r="E215" s="116" t="s">
        <v>1481</v>
      </c>
      <c r="F215" s="171" t="s">
        <v>1251</v>
      </c>
      <c r="G215" s="171"/>
      <c r="H215" s="117" t="s">
        <v>45</v>
      </c>
      <c r="I215" s="134">
        <v>0.5</v>
      </c>
      <c r="O215" s="116">
        <v>1</v>
      </c>
      <c r="W215" s="142">
        <v>1</v>
      </c>
    </row>
    <row r="216" spans="1:24" x14ac:dyDescent="0.25">
      <c r="A216" s="116" t="s">
        <v>667</v>
      </c>
      <c r="B216" s="123">
        <v>1500</v>
      </c>
      <c r="C216" s="123">
        <f>B216-D216</f>
        <v>1188.9000000000001</v>
      </c>
      <c r="D216" s="170">
        <v>311.10000000000002</v>
      </c>
      <c r="E216" s="116" t="s">
        <v>1490</v>
      </c>
      <c r="F216" s="171" t="s">
        <v>1491</v>
      </c>
      <c r="G216" s="171"/>
      <c r="H216" s="117" t="s">
        <v>131</v>
      </c>
      <c r="I216" s="134">
        <v>0</v>
      </c>
      <c r="R216" s="116">
        <v>1</v>
      </c>
    </row>
    <row r="217" spans="1:24" x14ac:dyDescent="0.25">
      <c r="A217" s="116" t="s">
        <v>667</v>
      </c>
      <c r="B217" s="123">
        <v>6000</v>
      </c>
      <c r="C217" s="123">
        <f>B217-D217</f>
        <v>-185.07999999999993</v>
      </c>
      <c r="D217" s="170">
        <v>6185.08</v>
      </c>
      <c r="E217" s="116" t="s">
        <v>1495</v>
      </c>
      <c r="F217" s="171" t="s">
        <v>1496</v>
      </c>
      <c r="G217" s="171"/>
      <c r="H217" s="117" t="s">
        <v>1497</v>
      </c>
      <c r="I217" s="134">
        <v>0</v>
      </c>
      <c r="S217" s="116">
        <v>1</v>
      </c>
    </row>
    <row r="218" spans="1:24" x14ac:dyDescent="0.25">
      <c r="A218" s="116" t="s">
        <v>667</v>
      </c>
      <c r="B218" s="123">
        <v>4500</v>
      </c>
      <c r="C218" s="123">
        <f>B218-D218</f>
        <v>344.35999999999967</v>
      </c>
      <c r="D218" s="170">
        <v>4155.6400000000003</v>
      </c>
      <c r="F218" s="171" t="s">
        <v>1422</v>
      </c>
      <c r="G218" s="171"/>
    </row>
    <row r="219" spans="1:24" x14ac:dyDescent="0.25">
      <c r="A219" s="116" t="s">
        <v>667</v>
      </c>
      <c r="B219" s="123">
        <v>2000</v>
      </c>
      <c r="C219" s="123">
        <f t="shared" si="21"/>
        <v>-2519.6400000000003</v>
      </c>
      <c r="D219" s="170">
        <v>4519.6400000000003</v>
      </c>
      <c r="F219" s="171" t="s">
        <v>1210</v>
      </c>
      <c r="G219" s="171"/>
    </row>
    <row r="220" spans="1:24" ht="15.75" thickBot="1" x14ac:dyDescent="0.3">
      <c r="B220" s="174">
        <f>SUM(B196:B219)</f>
        <v>176500</v>
      </c>
      <c r="C220" s="174">
        <f>SUM(C196:C219)</f>
        <v>17019.170000000006</v>
      </c>
      <c r="D220" s="174">
        <f>SUM(D196:D219)</f>
        <v>159480.83000000002</v>
      </c>
      <c r="E220" s="173"/>
      <c r="F220" s="175" t="s">
        <v>336</v>
      </c>
      <c r="G220" s="175"/>
      <c r="H220" s="175"/>
      <c r="I220" s="176"/>
      <c r="J220" s="176"/>
      <c r="K220" s="177"/>
      <c r="L220" s="173">
        <f t="shared" ref="L220:W220" si="24">SUM(L196:L219)</f>
        <v>2</v>
      </c>
      <c r="M220" s="173">
        <f t="shared" si="24"/>
        <v>6</v>
      </c>
      <c r="N220" s="173">
        <f t="shared" si="24"/>
        <v>1</v>
      </c>
      <c r="O220" s="173">
        <f t="shared" si="24"/>
        <v>3</v>
      </c>
      <c r="P220" s="173">
        <f t="shared" si="24"/>
        <v>2</v>
      </c>
      <c r="Q220" s="173">
        <f t="shared" si="24"/>
        <v>0</v>
      </c>
      <c r="R220" s="173">
        <f t="shared" si="24"/>
        <v>3</v>
      </c>
      <c r="S220" s="173">
        <f t="shared" si="24"/>
        <v>5</v>
      </c>
      <c r="T220" s="173">
        <f t="shared" si="24"/>
        <v>2</v>
      </c>
      <c r="U220" s="173"/>
      <c r="V220" s="173"/>
      <c r="W220" s="173">
        <f t="shared" si="24"/>
        <v>11</v>
      </c>
    </row>
    <row r="221" spans="1:24" s="134" customFormat="1" ht="15.75" thickBot="1" x14ac:dyDescent="0.25">
      <c r="A221" s="165" t="s">
        <v>1456</v>
      </c>
      <c r="B221" s="169" t="s">
        <v>1457</v>
      </c>
      <c r="C221" s="169" t="s">
        <v>1458</v>
      </c>
      <c r="D221" s="169" t="s">
        <v>1459</v>
      </c>
      <c r="E221" s="166" t="s">
        <v>1460</v>
      </c>
      <c r="F221" s="167" t="s">
        <v>1479</v>
      </c>
      <c r="G221" s="167"/>
      <c r="H221" s="166" t="s">
        <v>1461</v>
      </c>
      <c r="I221" s="166" t="s">
        <v>1462</v>
      </c>
      <c r="J221" s="166"/>
      <c r="K221" s="166" t="s">
        <v>1331</v>
      </c>
      <c r="L221" s="166" t="s">
        <v>15</v>
      </c>
      <c r="M221" s="166" t="s">
        <v>16</v>
      </c>
      <c r="N221" s="166" t="s">
        <v>18</v>
      </c>
      <c r="O221" s="166" t="s">
        <v>22</v>
      </c>
      <c r="P221" s="166" t="s">
        <v>1334</v>
      </c>
      <c r="Q221" s="166" t="s">
        <v>20</v>
      </c>
      <c r="R221" s="166" t="s">
        <v>1226</v>
      </c>
      <c r="S221" s="166" t="s">
        <v>24</v>
      </c>
      <c r="T221" s="166" t="s">
        <v>1406</v>
      </c>
      <c r="U221" s="181"/>
      <c r="V221" s="181" t="s">
        <v>1364</v>
      </c>
      <c r="W221" s="168" t="s">
        <v>267</v>
      </c>
      <c r="X221" s="184"/>
    </row>
    <row r="222" spans="1:24" x14ac:dyDescent="0.25">
      <c r="A222" s="116" t="s">
        <v>667</v>
      </c>
      <c r="B222" s="123">
        <v>3000</v>
      </c>
      <c r="C222" s="123">
        <f t="shared" ref="C222:C246" si="25">B222-D222</f>
        <v>75.400000000000091</v>
      </c>
      <c r="D222" s="170">
        <v>2924.6</v>
      </c>
      <c r="E222" s="116" t="s">
        <v>1492</v>
      </c>
      <c r="F222" s="171" t="s">
        <v>1493</v>
      </c>
      <c r="G222" s="171"/>
      <c r="H222" s="117" t="s">
        <v>1494</v>
      </c>
      <c r="I222" s="134">
        <v>1</v>
      </c>
      <c r="K222" s="142">
        <v>6</v>
      </c>
      <c r="R222" s="116">
        <v>1</v>
      </c>
    </row>
    <row r="223" spans="1:24" x14ac:dyDescent="0.25">
      <c r="A223" s="116" t="s">
        <v>667</v>
      </c>
      <c r="B223" s="123">
        <v>22000</v>
      </c>
      <c r="C223" s="123">
        <f t="shared" si="25"/>
        <v>4567.5</v>
      </c>
      <c r="D223" s="170">
        <v>17432.5</v>
      </c>
      <c r="E223" s="116" t="s">
        <v>1480</v>
      </c>
      <c r="F223" s="171" t="s">
        <v>1447</v>
      </c>
      <c r="G223" s="171"/>
      <c r="H223" s="117" t="s">
        <v>57</v>
      </c>
      <c r="I223" s="134">
        <v>2</v>
      </c>
      <c r="K223" s="142">
        <v>2727</v>
      </c>
      <c r="M223" s="116">
        <v>1</v>
      </c>
      <c r="W223" s="142">
        <v>1</v>
      </c>
    </row>
    <row r="224" spans="1:24" x14ac:dyDescent="0.25">
      <c r="A224" s="116" t="s">
        <v>667</v>
      </c>
      <c r="B224" s="123">
        <v>10000</v>
      </c>
      <c r="C224" s="123">
        <f>B224-D224</f>
        <v>-906.42000000000007</v>
      </c>
      <c r="D224" s="170">
        <v>10906.42</v>
      </c>
      <c r="E224" s="116" t="s">
        <v>1498</v>
      </c>
      <c r="F224" s="171" t="s">
        <v>1499</v>
      </c>
      <c r="G224" s="171"/>
      <c r="H224" s="117" t="s">
        <v>86</v>
      </c>
      <c r="I224" s="134">
        <v>1</v>
      </c>
      <c r="M224" s="116">
        <v>1</v>
      </c>
      <c r="O224" s="116">
        <v>1</v>
      </c>
    </row>
    <row r="225" spans="1:23" x14ac:dyDescent="0.25">
      <c r="A225" s="116" t="s">
        <v>667</v>
      </c>
      <c r="B225" s="123">
        <v>5000</v>
      </c>
      <c r="C225" s="123">
        <f t="shared" si="25"/>
        <v>3355.04</v>
      </c>
      <c r="D225" s="170">
        <v>1644.96</v>
      </c>
      <c r="E225" s="116" t="s">
        <v>1510</v>
      </c>
      <c r="F225" s="171" t="s">
        <v>1511</v>
      </c>
      <c r="G225" s="171"/>
      <c r="H225" s="117" t="s">
        <v>1512</v>
      </c>
      <c r="I225" s="134">
        <v>0</v>
      </c>
      <c r="N225" s="116">
        <v>1</v>
      </c>
      <c r="T225" s="116">
        <v>1</v>
      </c>
      <c r="W225" s="142">
        <v>1</v>
      </c>
    </row>
    <row r="226" spans="1:23" x14ac:dyDescent="0.25">
      <c r="A226" s="116" t="s">
        <v>667</v>
      </c>
      <c r="B226" s="123">
        <v>3000</v>
      </c>
      <c r="C226" s="123">
        <f t="shared" si="25"/>
        <v>-534.65999999999985</v>
      </c>
      <c r="D226" s="170">
        <v>3534.66</v>
      </c>
      <c r="E226" s="116" t="s">
        <v>1513</v>
      </c>
      <c r="F226" s="171" t="s">
        <v>1258</v>
      </c>
      <c r="G226" s="171"/>
      <c r="H226" s="117" t="s">
        <v>107</v>
      </c>
      <c r="I226" s="134">
        <v>0</v>
      </c>
      <c r="T226" s="116">
        <v>1</v>
      </c>
    </row>
    <row r="227" spans="1:23" x14ac:dyDescent="0.25">
      <c r="A227" s="116" t="s">
        <v>667</v>
      </c>
      <c r="B227" s="123">
        <v>3500</v>
      </c>
      <c r="C227" s="123">
        <f t="shared" si="25"/>
        <v>237.32999999999993</v>
      </c>
      <c r="D227" s="170">
        <v>3262.67</v>
      </c>
      <c r="E227" s="116" t="s">
        <v>1436</v>
      </c>
      <c r="F227" s="171" t="s">
        <v>1209</v>
      </c>
      <c r="G227" s="171"/>
      <c r="H227" s="117" t="s">
        <v>1223</v>
      </c>
      <c r="I227" s="134">
        <v>1</v>
      </c>
      <c r="K227" s="142">
        <v>32</v>
      </c>
      <c r="M227" s="116">
        <v>1</v>
      </c>
    </row>
    <row r="228" spans="1:23" x14ac:dyDescent="0.25">
      <c r="A228" s="116" t="s">
        <v>667</v>
      </c>
      <c r="B228" s="123">
        <v>3000</v>
      </c>
      <c r="C228" s="123">
        <f t="shared" si="25"/>
        <v>1180</v>
      </c>
      <c r="D228" s="170">
        <v>1820</v>
      </c>
      <c r="E228" s="116" t="s">
        <v>1280</v>
      </c>
      <c r="F228" s="171" t="s">
        <v>1514</v>
      </c>
      <c r="G228" s="171"/>
      <c r="H228" s="117" t="s">
        <v>1515</v>
      </c>
      <c r="I228" s="134">
        <v>0</v>
      </c>
      <c r="W228" s="142">
        <v>2</v>
      </c>
    </row>
    <row r="229" spans="1:23" x14ac:dyDescent="0.25">
      <c r="A229" s="116" t="s">
        <v>667</v>
      </c>
      <c r="B229" s="123">
        <v>3500</v>
      </c>
      <c r="C229" s="123">
        <f t="shared" si="25"/>
        <v>594.92999999999984</v>
      </c>
      <c r="D229" s="170">
        <v>2905.07</v>
      </c>
      <c r="E229" s="116" t="s">
        <v>1508</v>
      </c>
      <c r="F229" s="171" t="s">
        <v>1509</v>
      </c>
      <c r="G229" s="171"/>
      <c r="H229" s="117" t="s">
        <v>1507</v>
      </c>
      <c r="I229" s="134">
        <v>0</v>
      </c>
      <c r="S229" s="116">
        <v>1</v>
      </c>
    </row>
    <row r="230" spans="1:23" x14ac:dyDescent="0.25">
      <c r="A230" s="116" t="s">
        <v>667</v>
      </c>
      <c r="B230" s="123">
        <v>8000</v>
      </c>
      <c r="C230" s="123">
        <f t="shared" si="25"/>
        <v>-253.68000000000029</v>
      </c>
      <c r="D230" s="170">
        <v>8253.68</v>
      </c>
      <c r="E230" s="116" t="s">
        <v>1482</v>
      </c>
      <c r="F230" s="171" t="s">
        <v>1245</v>
      </c>
      <c r="G230" s="171"/>
      <c r="H230" s="117" t="s">
        <v>1317</v>
      </c>
      <c r="I230" s="134">
        <v>1</v>
      </c>
      <c r="K230" s="142">
        <v>91</v>
      </c>
      <c r="M230" s="116">
        <v>1</v>
      </c>
    </row>
    <row r="231" spans="1:23" x14ac:dyDescent="0.25">
      <c r="A231" s="116" t="s">
        <v>667</v>
      </c>
      <c r="B231" s="123">
        <v>5000</v>
      </c>
      <c r="C231" s="123">
        <f t="shared" si="25"/>
        <v>879.72999999999956</v>
      </c>
      <c r="D231" s="170">
        <v>4120.2700000000004</v>
      </c>
      <c r="E231" s="116" t="s">
        <v>1482</v>
      </c>
      <c r="F231" s="171" t="s">
        <v>1329</v>
      </c>
      <c r="G231" s="171"/>
      <c r="H231" s="117" t="s">
        <v>1223</v>
      </c>
      <c r="I231" s="134">
        <v>1</v>
      </c>
      <c r="K231" s="142">
        <v>404</v>
      </c>
      <c r="O231" s="116">
        <v>1</v>
      </c>
    </row>
    <row r="232" spans="1:23" x14ac:dyDescent="0.25">
      <c r="A232" s="116" t="s">
        <v>667</v>
      </c>
      <c r="B232" s="123">
        <v>3500</v>
      </c>
      <c r="C232" s="123">
        <f t="shared" ref="C232:C235" si="26">B232-D232</f>
        <v>379.2199999999998</v>
      </c>
      <c r="D232" s="170">
        <v>3120.78</v>
      </c>
      <c r="E232" s="116" t="s">
        <v>1500</v>
      </c>
      <c r="F232" s="171" t="s">
        <v>1501</v>
      </c>
      <c r="G232" s="171"/>
      <c r="H232" s="117" t="s">
        <v>1430</v>
      </c>
      <c r="I232" s="134">
        <v>1</v>
      </c>
      <c r="K232" s="142">
        <v>307</v>
      </c>
      <c r="M232" s="116">
        <v>1</v>
      </c>
    </row>
    <row r="233" spans="1:23" x14ac:dyDescent="0.25">
      <c r="A233" s="116" t="s">
        <v>667</v>
      </c>
      <c r="B233" s="123">
        <v>3000</v>
      </c>
      <c r="C233" s="123">
        <f t="shared" si="26"/>
        <v>-465.38000000000011</v>
      </c>
      <c r="D233" s="170">
        <v>3465.38</v>
      </c>
      <c r="E233" s="116" t="s">
        <v>1518</v>
      </c>
      <c r="F233" s="171" t="s">
        <v>1519</v>
      </c>
      <c r="G233" s="171"/>
      <c r="H233" s="117" t="s">
        <v>1520</v>
      </c>
      <c r="I233" s="134">
        <v>0</v>
      </c>
      <c r="W233" s="142">
        <v>3</v>
      </c>
    </row>
    <row r="234" spans="1:23" x14ac:dyDescent="0.25">
      <c r="A234" s="116" t="s">
        <v>667</v>
      </c>
      <c r="B234" s="123">
        <v>2500</v>
      </c>
      <c r="C234" s="123">
        <f t="shared" si="26"/>
        <v>679.18000000000006</v>
      </c>
      <c r="D234" s="170">
        <v>1820.82</v>
      </c>
      <c r="E234" s="116" t="s">
        <v>1524</v>
      </c>
      <c r="F234" s="171" t="s">
        <v>1525</v>
      </c>
      <c r="G234" s="171"/>
      <c r="H234" s="117" t="s">
        <v>1526</v>
      </c>
      <c r="I234" s="134">
        <v>0</v>
      </c>
      <c r="N234" s="116">
        <v>1</v>
      </c>
      <c r="V234" s="116">
        <v>1</v>
      </c>
    </row>
    <row r="235" spans="1:23" x14ac:dyDescent="0.25">
      <c r="A235" s="116" t="s">
        <v>667</v>
      </c>
      <c r="B235" s="123">
        <v>2500</v>
      </c>
      <c r="C235" s="123">
        <f t="shared" si="26"/>
        <v>446.82000000000016</v>
      </c>
      <c r="D235" s="170">
        <v>2053.1799999999998</v>
      </c>
      <c r="E235" s="116" t="s">
        <v>1527</v>
      </c>
      <c r="F235" s="171" t="s">
        <v>1528</v>
      </c>
      <c r="G235" s="171"/>
      <c r="H235" s="117" t="s">
        <v>1529</v>
      </c>
      <c r="I235" s="134">
        <v>0</v>
      </c>
      <c r="N235" s="116">
        <v>1</v>
      </c>
      <c r="V235" s="116">
        <v>1</v>
      </c>
    </row>
    <row r="236" spans="1:23" x14ac:dyDescent="0.25">
      <c r="A236" s="116" t="s">
        <v>667</v>
      </c>
      <c r="B236" s="123">
        <v>3500</v>
      </c>
      <c r="C236" s="123">
        <f t="shared" si="25"/>
        <v>50.070000000000164</v>
      </c>
      <c r="D236" s="170">
        <v>3449.93</v>
      </c>
      <c r="E236" s="116" t="s">
        <v>1502</v>
      </c>
      <c r="F236" s="171" t="s">
        <v>1468</v>
      </c>
      <c r="G236" s="171"/>
      <c r="H236" s="117" t="s">
        <v>86</v>
      </c>
      <c r="I236" s="134">
        <v>0</v>
      </c>
      <c r="W236" s="142">
        <v>1</v>
      </c>
    </row>
    <row r="237" spans="1:23" x14ac:dyDescent="0.25">
      <c r="A237" s="116" t="s">
        <v>667</v>
      </c>
      <c r="B237" s="123">
        <v>40000</v>
      </c>
      <c r="C237" s="123">
        <f t="shared" si="25"/>
        <v>9243.3499999999985</v>
      </c>
      <c r="D237" s="170">
        <v>30756.65</v>
      </c>
      <c r="E237" s="116" t="s">
        <v>1241</v>
      </c>
      <c r="F237" s="171" t="s">
        <v>144</v>
      </c>
      <c r="G237" s="171"/>
      <c r="H237" s="117" t="s">
        <v>107</v>
      </c>
      <c r="I237" s="134">
        <v>4</v>
      </c>
      <c r="K237" s="142">
        <v>1715</v>
      </c>
      <c r="L237" s="116">
        <v>1</v>
      </c>
    </row>
    <row r="238" spans="1:23" x14ac:dyDescent="0.25">
      <c r="A238" s="116" t="s">
        <v>667</v>
      </c>
      <c r="B238" s="123">
        <v>5000</v>
      </c>
      <c r="C238" s="123">
        <f t="shared" si="25"/>
        <v>-4004.9400000000005</v>
      </c>
      <c r="D238" s="170">
        <v>9004.94</v>
      </c>
      <c r="E238" s="116" t="s">
        <v>1532</v>
      </c>
      <c r="F238" s="171" t="s">
        <v>1533</v>
      </c>
      <c r="G238" s="171"/>
      <c r="H238" s="117" t="s">
        <v>1534</v>
      </c>
      <c r="I238" s="134">
        <v>0</v>
      </c>
      <c r="S238" s="116">
        <v>1</v>
      </c>
    </row>
    <row r="239" spans="1:23" x14ac:dyDescent="0.25">
      <c r="A239" s="116" t="s">
        <v>667</v>
      </c>
      <c r="B239" s="123">
        <v>5000</v>
      </c>
      <c r="C239" s="123">
        <f t="shared" si="25"/>
        <v>-2702.26</v>
      </c>
      <c r="D239" s="170">
        <v>7702.26</v>
      </c>
      <c r="E239" s="116" t="s">
        <v>154</v>
      </c>
      <c r="F239" s="171" t="s">
        <v>1530</v>
      </c>
      <c r="G239" s="171"/>
      <c r="H239" s="117" t="s">
        <v>1531</v>
      </c>
      <c r="I239" s="134">
        <v>0</v>
      </c>
      <c r="V239" s="116">
        <v>1</v>
      </c>
      <c r="W239" s="142">
        <v>1</v>
      </c>
    </row>
    <row r="240" spans="1:23" x14ac:dyDescent="0.25">
      <c r="A240" s="116" t="s">
        <v>667</v>
      </c>
      <c r="B240" s="123">
        <v>17000</v>
      </c>
      <c r="C240" s="123">
        <f t="shared" si="25"/>
        <v>-6287.5099999999984</v>
      </c>
      <c r="D240" s="170">
        <v>23287.51</v>
      </c>
      <c r="E240" s="116" t="s">
        <v>1489</v>
      </c>
      <c r="F240" s="171" t="s">
        <v>1197</v>
      </c>
      <c r="G240" s="171"/>
      <c r="H240" s="117" t="s">
        <v>1356</v>
      </c>
      <c r="I240" s="134">
        <v>2</v>
      </c>
      <c r="K240" s="142">
        <v>307</v>
      </c>
      <c r="L240" s="116">
        <v>1</v>
      </c>
      <c r="N240" s="116">
        <v>1</v>
      </c>
    </row>
    <row r="241" spans="1:24" x14ac:dyDescent="0.25">
      <c r="A241" s="116" t="s">
        <v>667</v>
      </c>
      <c r="B241" s="123">
        <v>3500</v>
      </c>
      <c r="C241" s="123">
        <f t="shared" si="25"/>
        <v>1587.14</v>
      </c>
      <c r="D241" s="170">
        <v>1912.86</v>
      </c>
      <c r="E241" s="116" t="s">
        <v>245</v>
      </c>
      <c r="F241" s="171" t="s">
        <v>1521</v>
      </c>
      <c r="G241" s="171"/>
      <c r="H241" s="117" t="s">
        <v>220</v>
      </c>
      <c r="I241" s="134">
        <v>0</v>
      </c>
      <c r="W241" s="142">
        <v>1</v>
      </c>
    </row>
    <row r="242" spans="1:24" x14ac:dyDescent="0.25">
      <c r="A242" s="116" t="s">
        <v>667</v>
      </c>
      <c r="B242" s="123">
        <v>10000</v>
      </c>
      <c r="C242" s="123">
        <f t="shared" si="25"/>
        <v>-6672.380000000001</v>
      </c>
      <c r="D242" s="170">
        <v>16672.38</v>
      </c>
      <c r="E242" s="116" t="s">
        <v>1250</v>
      </c>
      <c r="F242" s="171" t="s">
        <v>1199</v>
      </c>
      <c r="G242" s="171"/>
      <c r="H242" s="117" t="s">
        <v>1249</v>
      </c>
      <c r="I242" s="134">
        <v>0</v>
      </c>
      <c r="M242" s="116">
        <v>1</v>
      </c>
      <c r="W242" s="142">
        <v>2</v>
      </c>
    </row>
    <row r="243" spans="1:24" x14ac:dyDescent="0.25">
      <c r="A243" s="116" t="s">
        <v>667</v>
      </c>
      <c r="B243" s="123">
        <v>5000</v>
      </c>
      <c r="C243" s="123">
        <f t="shared" si="25"/>
        <v>2662.75</v>
      </c>
      <c r="D243" s="170">
        <v>2337.25</v>
      </c>
      <c r="E243" s="116" t="s">
        <v>1522</v>
      </c>
      <c r="F243" s="171" t="s">
        <v>1523</v>
      </c>
      <c r="G243" s="171"/>
      <c r="H243" s="117" t="s">
        <v>57</v>
      </c>
      <c r="I243" s="134">
        <v>0</v>
      </c>
      <c r="N243" s="116">
        <v>1</v>
      </c>
      <c r="T243" s="116">
        <v>1</v>
      </c>
    </row>
    <row r="244" spans="1:24" x14ac:dyDescent="0.25">
      <c r="A244" s="116" t="s">
        <v>667</v>
      </c>
      <c r="B244" s="123">
        <v>11000</v>
      </c>
      <c r="C244" s="123">
        <f t="shared" si="25"/>
        <v>4902.7</v>
      </c>
      <c r="D244" s="170">
        <v>6097.3</v>
      </c>
      <c r="E244" s="116" t="s">
        <v>1506</v>
      </c>
      <c r="F244" s="171" t="s">
        <v>1251</v>
      </c>
      <c r="G244" s="171"/>
      <c r="H244" s="117" t="s">
        <v>73</v>
      </c>
      <c r="I244" s="134">
        <v>2</v>
      </c>
      <c r="K244" s="142" t="s">
        <v>1503</v>
      </c>
      <c r="W244" s="142">
        <v>1</v>
      </c>
    </row>
    <row r="245" spans="1:24" x14ac:dyDescent="0.25">
      <c r="A245" s="116" t="s">
        <v>667</v>
      </c>
      <c r="B245" s="123">
        <v>1000</v>
      </c>
      <c r="C245" s="123">
        <f t="shared" si="25"/>
        <v>239.37</v>
      </c>
      <c r="D245" s="170">
        <v>760.63</v>
      </c>
      <c r="E245" s="116" t="s">
        <v>1536</v>
      </c>
      <c r="F245" s="171" t="s">
        <v>1537</v>
      </c>
      <c r="G245" s="171"/>
      <c r="H245" s="117" t="s">
        <v>1538</v>
      </c>
      <c r="I245" s="134">
        <v>1</v>
      </c>
      <c r="M245" s="116">
        <v>1</v>
      </c>
    </row>
    <row r="246" spans="1:24" x14ac:dyDescent="0.25">
      <c r="B246" s="123">
        <v>5000</v>
      </c>
      <c r="C246" s="123">
        <f t="shared" si="25"/>
        <v>-2231.46</v>
      </c>
      <c r="D246" s="170">
        <v>7231.46</v>
      </c>
      <c r="F246" s="171" t="s">
        <v>1516</v>
      </c>
      <c r="G246" s="171"/>
    </row>
    <row r="247" spans="1:24" x14ac:dyDescent="0.25">
      <c r="B247" s="123">
        <v>4000</v>
      </c>
      <c r="C247" s="123">
        <f t="shared" ref="C247" si="27">B247-D247</f>
        <v>-986.10999999999967</v>
      </c>
      <c r="D247" s="170">
        <v>4986.1099999999997</v>
      </c>
      <c r="F247" s="117" t="s">
        <v>1210</v>
      </c>
    </row>
    <row r="248" spans="1:24" ht="15.75" thickBot="1" x14ac:dyDescent="0.3">
      <c r="B248" s="147">
        <f>SUM(B222:B247)</f>
        <v>187500</v>
      </c>
      <c r="C248" s="147">
        <f>SUM(C222:C247)</f>
        <v>6035.7299999999977</v>
      </c>
      <c r="D248" s="147">
        <f>SUM(D222:D247)</f>
        <v>181464.26999999993</v>
      </c>
      <c r="E248" s="146"/>
      <c r="F248" s="148"/>
      <c r="G248" s="148"/>
      <c r="H248" s="148"/>
      <c r="I248" s="149"/>
      <c r="J248" s="149"/>
      <c r="K248" s="150"/>
      <c r="L248" s="146">
        <f t="shared" ref="L248:W248" si="28">SUM(L222:L247)</f>
        <v>2</v>
      </c>
      <c r="M248" s="146">
        <f t="shared" si="28"/>
        <v>7</v>
      </c>
      <c r="N248" s="146">
        <f t="shared" si="28"/>
        <v>5</v>
      </c>
      <c r="O248" s="146">
        <f t="shared" si="28"/>
        <v>2</v>
      </c>
      <c r="P248" s="146">
        <f t="shared" si="28"/>
        <v>0</v>
      </c>
      <c r="Q248" s="146">
        <f t="shared" si="28"/>
        <v>0</v>
      </c>
      <c r="R248" s="146">
        <f t="shared" si="28"/>
        <v>1</v>
      </c>
      <c r="S248" s="146">
        <f t="shared" si="28"/>
        <v>2</v>
      </c>
      <c r="T248" s="146">
        <f t="shared" si="28"/>
        <v>3</v>
      </c>
      <c r="U248" s="146"/>
      <c r="V248" s="146">
        <f t="shared" si="28"/>
        <v>3</v>
      </c>
      <c r="W248" s="150">
        <f t="shared" si="28"/>
        <v>13</v>
      </c>
    </row>
    <row r="249" spans="1:24" s="134" customFormat="1" ht="15.75" thickBot="1" x14ac:dyDescent="0.25">
      <c r="A249" s="165" t="s">
        <v>1456</v>
      </c>
      <c r="B249" s="169" t="s">
        <v>1457</v>
      </c>
      <c r="C249" s="169" t="s">
        <v>1458</v>
      </c>
      <c r="D249" s="169" t="s">
        <v>1459</v>
      </c>
      <c r="E249" s="166" t="s">
        <v>1460</v>
      </c>
      <c r="F249" s="167" t="s">
        <v>1504</v>
      </c>
      <c r="G249" s="167"/>
      <c r="H249" s="166" t="s">
        <v>1461</v>
      </c>
      <c r="I249" s="166" t="s">
        <v>1462</v>
      </c>
      <c r="J249" s="166"/>
      <c r="K249" s="166" t="s">
        <v>1331</v>
      </c>
      <c r="L249" s="166" t="s">
        <v>15</v>
      </c>
      <c r="M249" s="166" t="s">
        <v>16</v>
      </c>
      <c r="N249" s="166" t="s">
        <v>18</v>
      </c>
      <c r="O249" s="166" t="s">
        <v>22</v>
      </c>
      <c r="P249" s="166" t="s">
        <v>1334</v>
      </c>
      <c r="Q249" s="166" t="s">
        <v>20</v>
      </c>
      <c r="R249" s="166" t="s">
        <v>1226</v>
      </c>
      <c r="S249" s="166" t="s">
        <v>24</v>
      </c>
      <c r="T249" s="166" t="s">
        <v>1406</v>
      </c>
      <c r="U249" s="181"/>
      <c r="V249" s="181" t="s">
        <v>1555</v>
      </c>
      <c r="W249" s="168" t="s">
        <v>267</v>
      </c>
      <c r="X249" s="184"/>
    </row>
    <row r="250" spans="1:24" s="134" customFormat="1" x14ac:dyDescent="0.25">
      <c r="A250" s="134" t="s">
        <v>667</v>
      </c>
      <c r="B250" s="183">
        <v>3000</v>
      </c>
      <c r="C250" s="123">
        <f t="shared" ref="C250:C266" si="29">B250-D250</f>
        <v>408.17999999999984</v>
      </c>
      <c r="D250" s="170">
        <v>2591.8200000000002</v>
      </c>
      <c r="E250" s="134" t="s">
        <v>1543</v>
      </c>
      <c r="F250" s="185" t="s">
        <v>1539</v>
      </c>
      <c r="G250" s="185"/>
      <c r="H250" s="186" t="s">
        <v>107</v>
      </c>
      <c r="I250" s="134">
        <v>0</v>
      </c>
      <c r="K250" s="184"/>
      <c r="L250" s="134">
        <v>1</v>
      </c>
      <c r="W250" s="188"/>
      <c r="X250" s="184"/>
    </row>
    <row r="251" spans="1:24" s="134" customFormat="1" x14ac:dyDescent="0.25">
      <c r="A251" s="134" t="s">
        <v>667</v>
      </c>
      <c r="B251" s="183">
        <v>3000</v>
      </c>
      <c r="C251" s="123">
        <f t="shared" si="29"/>
        <v>-1281.6999999999998</v>
      </c>
      <c r="D251" s="170">
        <v>4281.7</v>
      </c>
      <c r="E251" s="134" t="s">
        <v>1545</v>
      </c>
      <c r="F251" s="185" t="s">
        <v>1544</v>
      </c>
      <c r="G251" s="185"/>
      <c r="H251" s="186" t="s">
        <v>1128</v>
      </c>
      <c r="I251" s="134">
        <v>1</v>
      </c>
      <c r="K251" s="184">
        <v>502</v>
      </c>
      <c r="O251" s="134">
        <v>1</v>
      </c>
      <c r="W251" s="184"/>
      <c r="X251" s="184"/>
    </row>
    <row r="252" spans="1:24" s="134" customFormat="1" x14ac:dyDescent="0.25">
      <c r="A252" s="134" t="s">
        <v>667</v>
      </c>
      <c r="B252" s="183">
        <v>2500</v>
      </c>
      <c r="C252" s="123">
        <f t="shared" si="29"/>
        <v>148.82000000000016</v>
      </c>
      <c r="D252" s="170">
        <v>2351.1799999999998</v>
      </c>
      <c r="F252" s="185" t="s">
        <v>1546</v>
      </c>
      <c r="G252" s="185"/>
      <c r="H252" s="186" t="s">
        <v>1547</v>
      </c>
      <c r="I252" s="134">
        <v>0</v>
      </c>
      <c r="K252" s="184"/>
      <c r="W252" s="184">
        <v>1</v>
      </c>
      <c r="X252" s="184"/>
    </row>
    <row r="253" spans="1:24" s="134" customFormat="1" x14ac:dyDescent="0.25">
      <c r="A253" s="134" t="s">
        <v>667</v>
      </c>
      <c r="B253" s="183">
        <v>2000</v>
      </c>
      <c r="C253" s="123">
        <f t="shared" si="29"/>
        <v>250.92000000000007</v>
      </c>
      <c r="D253" s="170">
        <v>1749.08</v>
      </c>
      <c r="E253" s="134" t="s">
        <v>1550</v>
      </c>
      <c r="F253" s="185" t="s">
        <v>1548</v>
      </c>
      <c r="G253" s="185"/>
      <c r="H253" s="186" t="s">
        <v>1549</v>
      </c>
      <c r="I253" s="134">
        <v>0</v>
      </c>
      <c r="K253" s="184"/>
      <c r="R253" s="134">
        <v>1</v>
      </c>
      <c r="W253" s="184"/>
      <c r="X253" s="184"/>
    </row>
    <row r="254" spans="1:24" x14ac:dyDescent="0.25">
      <c r="A254" s="116" t="s">
        <v>667</v>
      </c>
      <c r="B254" s="123">
        <v>15000</v>
      </c>
      <c r="C254" s="123">
        <f t="shared" si="29"/>
        <v>2489.2000000000007</v>
      </c>
      <c r="D254" s="170">
        <v>12510.8</v>
      </c>
      <c r="E254" s="116" t="s">
        <v>1505</v>
      </c>
      <c r="F254" s="171" t="s">
        <v>1447</v>
      </c>
      <c r="G254" s="171"/>
      <c r="H254" s="117" t="s">
        <v>1507</v>
      </c>
      <c r="I254" s="134">
        <v>1</v>
      </c>
      <c r="K254" s="142">
        <v>244</v>
      </c>
      <c r="M254" s="116">
        <v>1</v>
      </c>
      <c r="N254" s="116">
        <v>1</v>
      </c>
    </row>
    <row r="255" spans="1:24" x14ac:dyDescent="0.25">
      <c r="A255" s="116" t="s">
        <v>667</v>
      </c>
      <c r="B255" s="123">
        <v>1000</v>
      </c>
      <c r="C255" s="123">
        <f t="shared" si="29"/>
        <v>282.5</v>
      </c>
      <c r="D255" s="170">
        <v>717.5</v>
      </c>
      <c r="E255" s="116" t="s">
        <v>1552</v>
      </c>
      <c r="F255" s="171" t="s">
        <v>1551</v>
      </c>
      <c r="G255" s="171"/>
      <c r="H255" s="117" t="s">
        <v>118</v>
      </c>
      <c r="I255" s="134">
        <v>0</v>
      </c>
      <c r="W255" s="142">
        <v>1</v>
      </c>
    </row>
    <row r="256" spans="1:24" x14ac:dyDescent="0.25">
      <c r="A256" s="116" t="s">
        <v>667</v>
      </c>
      <c r="B256" s="123">
        <v>5000</v>
      </c>
      <c r="C256" s="123">
        <f t="shared" si="29"/>
        <v>1532.62</v>
      </c>
      <c r="D256" s="170">
        <v>3467.38</v>
      </c>
      <c r="E256" s="116" t="s">
        <v>1541</v>
      </c>
      <c r="F256" s="171" t="s">
        <v>1446</v>
      </c>
      <c r="G256" s="171"/>
      <c r="H256" s="117" t="s">
        <v>1359</v>
      </c>
      <c r="I256" s="134">
        <v>1</v>
      </c>
      <c r="K256" s="142">
        <v>209</v>
      </c>
      <c r="M256" s="116">
        <v>1</v>
      </c>
    </row>
    <row r="257" spans="1:24" x14ac:dyDescent="0.25">
      <c r="A257" s="116" t="s">
        <v>667</v>
      </c>
      <c r="B257" s="123">
        <v>4000</v>
      </c>
      <c r="C257" s="123">
        <f t="shared" si="29"/>
        <v>1045.3899999999999</v>
      </c>
      <c r="D257" s="170">
        <v>2954.61</v>
      </c>
      <c r="E257" s="116" t="s">
        <v>1099</v>
      </c>
      <c r="F257" s="171" t="s">
        <v>79</v>
      </c>
      <c r="G257" s="171"/>
      <c r="H257" s="117" t="s">
        <v>167</v>
      </c>
      <c r="I257" s="134">
        <v>0</v>
      </c>
      <c r="L257" s="116">
        <v>1</v>
      </c>
    </row>
    <row r="258" spans="1:24" x14ac:dyDescent="0.25">
      <c r="A258" s="116" t="s">
        <v>667</v>
      </c>
      <c r="B258" s="123">
        <v>4000</v>
      </c>
      <c r="C258" s="123">
        <f t="shared" si="29"/>
        <v>388.48</v>
      </c>
      <c r="D258" s="170">
        <v>3611.52</v>
      </c>
      <c r="E258" s="116" t="s">
        <v>1542</v>
      </c>
      <c r="F258" s="171" t="s">
        <v>1209</v>
      </c>
      <c r="G258" s="171"/>
      <c r="H258" s="117" t="s">
        <v>1540</v>
      </c>
      <c r="I258" s="134">
        <v>1</v>
      </c>
      <c r="O258" s="116">
        <v>1</v>
      </c>
    </row>
    <row r="259" spans="1:24" x14ac:dyDescent="0.25">
      <c r="A259" s="116" t="s">
        <v>667</v>
      </c>
      <c r="B259" s="123">
        <v>2500</v>
      </c>
      <c r="C259" s="123">
        <f t="shared" si="29"/>
        <v>199.75</v>
      </c>
      <c r="D259" s="170">
        <v>2300.25</v>
      </c>
      <c r="E259" s="116" t="s">
        <v>1556</v>
      </c>
      <c r="F259" s="171" t="s">
        <v>1514</v>
      </c>
      <c r="G259" s="171"/>
      <c r="H259" s="117" t="s">
        <v>1515</v>
      </c>
      <c r="I259" s="134">
        <v>0</v>
      </c>
      <c r="L259" s="116">
        <v>1</v>
      </c>
      <c r="W259" s="142">
        <v>1</v>
      </c>
    </row>
    <row r="260" spans="1:24" x14ac:dyDescent="0.25">
      <c r="A260" s="116" t="s">
        <v>667</v>
      </c>
      <c r="B260" s="123">
        <v>3000</v>
      </c>
      <c r="C260" s="123">
        <f t="shared" si="29"/>
        <v>975.2</v>
      </c>
      <c r="D260" s="170">
        <v>2024.8</v>
      </c>
      <c r="E260" s="116" t="s">
        <v>1559</v>
      </c>
      <c r="F260" s="171" t="s">
        <v>1558</v>
      </c>
      <c r="G260" s="171"/>
      <c r="H260" s="187" t="s">
        <v>1560</v>
      </c>
      <c r="I260" s="134">
        <v>0</v>
      </c>
      <c r="N260" s="116">
        <v>1</v>
      </c>
      <c r="W260" s="142">
        <v>1</v>
      </c>
    </row>
    <row r="261" spans="1:24" x14ac:dyDescent="0.25">
      <c r="A261" s="116" t="s">
        <v>667</v>
      </c>
      <c r="B261" s="123">
        <v>40000</v>
      </c>
      <c r="C261" s="123">
        <f t="shared" si="29"/>
        <v>5655.1100000000006</v>
      </c>
      <c r="D261" s="170">
        <v>34344.89</v>
      </c>
      <c r="E261" s="116" t="s">
        <v>1535</v>
      </c>
      <c r="F261" s="171" t="s">
        <v>144</v>
      </c>
      <c r="G261" s="171"/>
      <c r="H261" s="117" t="s">
        <v>73</v>
      </c>
      <c r="I261" s="134">
        <v>4</v>
      </c>
      <c r="K261" s="142">
        <v>1245</v>
      </c>
      <c r="M261" s="116">
        <v>1</v>
      </c>
      <c r="P261" s="116">
        <v>1</v>
      </c>
      <c r="V261" s="116">
        <v>1</v>
      </c>
    </row>
    <row r="262" spans="1:24" x14ac:dyDescent="0.25">
      <c r="A262" s="116" t="s">
        <v>667</v>
      </c>
      <c r="B262" s="123">
        <v>3200</v>
      </c>
      <c r="C262" s="123">
        <f t="shared" si="29"/>
        <v>1377.68</v>
      </c>
      <c r="D262" s="170">
        <v>1822.32</v>
      </c>
      <c r="E262" s="116" t="s">
        <v>1418</v>
      </c>
      <c r="F262" s="171" t="s">
        <v>1325</v>
      </c>
      <c r="G262" s="171"/>
      <c r="H262" s="117" t="s">
        <v>1326</v>
      </c>
      <c r="I262" s="134">
        <v>0</v>
      </c>
      <c r="T262" s="116">
        <v>1</v>
      </c>
    </row>
    <row r="263" spans="1:24" x14ac:dyDescent="0.25">
      <c r="A263" s="116" t="s">
        <v>667</v>
      </c>
      <c r="B263" s="123">
        <v>19000</v>
      </c>
      <c r="C263" s="123">
        <f t="shared" si="29"/>
        <v>3263.6100000000006</v>
      </c>
      <c r="D263" s="170">
        <v>15736.39</v>
      </c>
      <c r="E263" s="116" t="s">
        <v>200</v>
      </c>
      <c r="F263" s="178" t="s">
        <v>1197</v>
      </c>
      <c r="G263" s="178"/>
      <c r="H263" s="117" t="s">
        <v>1341</v>
      </c>
      <c r="I263" s="134">
        <v>2</v>
      </c>
      <c r="K263" s="142">
        <v>1827</v>
      </c>
      <c r="M263" s="116">
        <v>1</v>
      </c>
    </row>
    <row r="264" spans="1:24" x14ac:dyDescent="0.25">
      <c r="A264" s="116" t="s">
        <v>667</v>
      </c>
      <c r="B264" s="123">
        <v>7500</v>
      </c>
      <c r="C264" s="123">
        <f t="shared" si="29"/>
        <v>-2189.08</v>
      </c>
      <c r="D264" s="170">
        <v>9689.08</v>
      </c>
      <c r="E264" s="116" t="s">
        <v>1557</v>
      </c>
      <c r="F264" s="178" t="s">
        <v>1251</v>
      </c>
      <c r="G264" s="178"/>
      <c r="H264" s="117" t="s">
        <v>45</v>
      </c>
      <c r="I264" s="134">
        <v>0.5</v>
      </c>
      <c r="K264" s="142" t="s">
        <v>1562</v>
      </c>
      <c r="O264" s="116">
        <v>1</v>
      </c>
    </row>
    <row r="265" spans="1:24" x14ac:dyDescent="0.25">
      <c r="A265" s="116" t="s">
        <v>667</v>
      </c>
      <c r="B265" s="123">
        <v>4000</v>
      </c>
      <c r="C265" s="123">
        <f t="shared" si="29"/>
        <v>-26.690000000000055</v>
      </c>
      <c r="D265" s="170">
        <v>4026.69</v>
      </c>
      <c r="E265" s="116" t="s">
        <v>1553</v>
      </c>
      <c r="F265" s="171" t="s">
        <v>1393</v>
      </c>
      <c r="G265" s="171"/>
      <c r="H265" s="117" t="s">
        <v>86</v>
      </c>
      <c r="I265" s="134">
        <v>1</v>
      </c>
      <c r="K265" s="142">
        <v>316</v>
      </c>
      <c r="M265" s="116">
        <v>1</v>
      </c>
    </row>
    <row r="266" spans="1:24" x14ac:dyDescent="0.25">
      <c r="B266" s="123">
        <v>4000</v>
      </c>
      <c r="C266" s="123">
        <f t="shared" si="29"/>
        <v>-41.110000000000127</v>
      </c>
      <c r="D266" s="170">
        <v>4041.11</v>
      </c>
      <c r="F266" s="117" t="s">
        <v>1210</v>
      </c>
    </row>
    <row r="267" spans="1:24" ht="15.75" thickBot="1" x14ac:dyDescent="0.3">
      <c r="B267" s="174">
        <f>SUM(B250:B266)</f>
        <v>122700</v>
      </c>
      <c r="C267" s="174">
        <f>SUM(C250:C266)</f>
        <v>14478.880000000001</v>
      </c>
      <c r="D267" s="174">
        <f>SUM(D250:D266)</f>
        <v>108221.12000000001</v>
      </c>
      <c r="E267" s="173"/>
      <c r="F267" s="175"/>
      <c r="G267" s="175"/>
      <c r="H267" s="175"/>
      <c r="I267" s="176">
        <f>SUM(I250:I266)</f>
        <v>11.5</v>
      </c>
      <c r="J267" s="176"/>
      <c r="K267" s="177"/>
      <c r="L267" s="173">
        <f t="shared" ref="L267:W267" si="30">SUM(L250:L266)</f>
        <v>3</v>
      </c>
      <c r="M267" s="173">
        <f t="shared" si="30"/>
        <v>5</v>
      </c>
      <c r="N267" s="173">
        <f t="shared" si="30"/>
        <v>2</v>
      </c>
      <c r="O267" s="173">
        <f t="shared" si="30"/>
        <v>3</v>
      </c>
      <c r="P267" s="173">
        <f t="shared" si="30"/>
        <v>1</v>
      </c>
      <c r="Q267" s="173">
        <f t="shared" si="30"/>
        <v>0</v>
      </c>
      <c r="R267" s="173">
        <f t="shared" si="30"/>
        <v>1</v>
      </c>
      <c r="S267" s="173">
        <f t="shared" si="30"/>
        <v>0</v>
      </c>
      <c r="T267" s="173">
        <f t="shared" si="30"/>
        <v>1</v>
      </c>
      <c r="U267" s="173"/>
      <c r="V267" s="173">
        <f t="shared" si="30"/>
        <v>1</v>
      </c>
      <c r="W267" s="173">
        <f t="shared" si="30"/>
        <v>4</v>
      </c>
    </row>
    <row r="268" spans="1:24" s="134" customFormat="1" ht="15.75" thickBot="1" x14ac:dyDescent="0.25">
      <c r="A268" s="165" t="s">
        <v>1456</v>
      </c>
      <c r="B268" s="169" t="s">
        <v>1457</v>
      </c>
      <c r="C268" s="169" t="s">
        <v>1458</v>
      </c>
      <c r="D268" s="169" t="s">
        <v>1459</v>
      </c>
      <c r="E268" s="166" t="s">
        <v>1460</v>
      </c>
      <c r="F268" s="167" t="s">
        <v>1517</v>
      </c>
      <c r="G268" s="167"/>
      <c r="H268" s="166" t="s">
        <v>1461</v>
      </c>
      <c r="I268" s="166" t="s">
        <v>1462</v>
      </c>
      <c r="J268" s="166"/>
      <c r="K268" s="166" t="s">
        <v>1331</v>
      </c>
      <c r="L268" s="166" t="s">
        <v>15</v>
      </c>
      <c r="M268" s="166" t="s">
        <v>16</v>
      </c>
      <c r="N268" s="166" t="s">
        <v>18</v>
      </c>
      <c r="O268" s="166" t="s">
        <v>22</v>
      </c>
      <c r="P268" s="166" t="s">
        <v>1334</v>
      </c>
      <c r="Q268" s="166" t="s">
        <v>1576</v>
      </c>
      <c r="R268" s="166" t="s">
        <v>1226</v>
      </c>
      <c r="S268" s="166" t="s">
        <v>24</v>
      </c>
      <c r="T268" s="166" t="s">
        <v>1406</v>
      </c>
      <c r="U268" s="181"/>
      <c r="V268" s="181" t="s">
        <v>1168</v>
      </c>
      <c r="W268" s="168" t="s">
        <v>267</v>
      </c>
      <c r="X268" s="184"/>
    </row>
    <row r="269" spans="1:24" s="134" customFormat="1" x14ac:dyDescent="0.25">
      <c r="A269" s="134" t="s">
        <v>667</v>
      </c>
      <c r="B269" s="189">
        <v>3000</v>
      </c>
      <c r="C269" s="123">
        <f t="shared" ref="C269:C276" si="31">B269-D269</f>
        <v>338.32000000000016</v>
      </c>
      <c r="D269" s="170">
        <v>2661.68</v>
      </c>
      <c r="E269" s="134" t="s">
        <v>1566</v>
      </c>
      <c r="F269" s="185" t="s">
        <v>1564</v>
      </c>
      <c r="G269" s="185"/>
      <c r="H269" s="186" t="s">
        <v>1565</v>
      </c>
      <c r="I269" s="134">
        <v>0</v>
      </c>
      <c r="K269" s="184"/>
      <c r="M269" s="134">
        <v>1</v>
      </c>
      <c r="X269" s="184"/>
    </row>
    <row r="270" spans="1:24" x14ac:dyDescent="0.25">
      <c r="A270" s="116" t="s">
        <v>667</v>
      </c>
      <c r="B270" s="123">
        <v>3000</v>
      </c>
      <c r="C270" s="123">
        <f t="shared" si="31"/>
        <v>-450.80999999999995</v>
      </c>
      <c r="D270" s="170">
        <v>3450.81</v>
      </c>
      <c r="E270" s="116" t="s">
        <v>1345</v>
      </c>
      <c r="F270" s="171" t="s">
        <v>1548</v>
      </c>
      <c r="G270" s="171"/>
      <c r="H270" s="117" t="s">
        <v>1563</v>
      </c>
      <c r="I270" s="134">
        <v>0</v>
      </c>
      <c r="R270" s="116">
        <v>1</v>
      </c>
    </row>
    <row r="271" spans="1:24" x14ac:dyDescent="0.25">
      <c r="A271" s="116" t="s">
        <v>667</v>
      </c>
      <c r="B271" s="123">
        <v>4000</v>
      </c>
      <c r="C271" s="123">
        <f t="shared" si="31"/>
        <v>1559.2399999999998</v>
      </c>
      <c r="D271" s="170">
        <v>2440.7600000000002</v>
      </c>
      <c r="E271" s="116" t="s">
        <v>1568</v>
      </c>
      <c r="F271" s="171" t="s">
        <v>1567</v>
      </c>
      <c r="G271" s="171"/>
      <c r="H271" s="117" t="s">
        <v>57</v>
      </c>
      <c r="I271" s="134">
        <v>0</v>
      </c>
      <c r="S271" s="116">
        <v>1</v>
      </c>
    </row>
    <row r="272" spans="1:24" x14ac:dyDescent="0.25">
      <c r="A272" s="116" t="s">
        <v>667</v>
      </c>
      <c r="B272" s="123">
        <v>12000</v>
      </c>
      <c r="C272" s="123">
        <f t="shared" si="31"/>
        <v>901.8700000000008</v>
      </c>
      <c r="D272" s="170">
        <v>11098.13</v>
      </c>
      <c r="E272" s="116" t="s">
        <v>1554</v>
      </c>
      <c r="F272" s="171" t="s">
        <v>1447</v>
      </c>
      <c r="G272" s="171"/>
      <c r="H272" s="117" t="s">
        <v>70</v>
      </c>
      <c r="I272" s="134">
        <v>1</v>
      </c>
      <c r="K272" s="142">
        <v>1524</v>
      </c>
      <c r="M272" s="116">
        <v>1</v>
      </c>
      <c r="V272" s="116">
        <v>1</v>
      </c>
    </row>
    <row r="273" spans="1:24" x14ac:dyDescent="0.25">
      <c r="A273" s="116" t="s">
        <v>667</v>
      </c>
      <c r="B273" s="123">
        <v>3500</v>
      </c>
      <c r="C273" s="123">
        <f t="shared" si="31"/>
        <v>-320.15000000000009</v>
      </c>
      <c r="D273" s="170">
        <v>3820.15</v>
      </c>
      <c r="E273" s="116" t="s">
        <v>239</v>
      </c>
      <c r="F273" s="171" t="s">
        <v>1569</v>
      </c>
      <c r="G273" s="171"/>
      <c r="H273" s="117" t="s">
        <v>1570</v>
      </c>
      <c r="I273" s="134">
        <v>0</v>
      </c>
      <c r="L273" s="116">
        <v>1</v>
      </c>
    </row>
    <row r="274" spans="1:24" x14ac:dyDescent="0.25">
      <c r="A274" s="116" t="s">
        <v>667</v>
      </c>
      <c r="B274" s="123">
        <v>4000</v>
      </c>
      <c r="C274" s="123">
        <f t="shared" si="31"/>
        <v>723.09000000000015</v>
      </c>
      <c r="D274" s="170">
        <v>3276.91</v>
      </c>
      <c r="E274" s="116" t="s">
        <v>1572</v>
      </c>
      <c r="F274" s="171" t="s">
        <v>1571</v>
      </c>
      <c r="G274" s="171"/>
      <c r="H274" s="117" t="s">
        <v>107</v>
      </c>
      <c r="I274" s="134">
        <v>0</v>
      </c>
      <c r="W274" s="142">
        <v>2</v>
      </c>
    </row>
    <row r="275" spans="1:24" x14ac:dyDescent="0.25">
      <c r="A275" s="116" t="s">
        <v>667</v>
      </c>
      <c r="B275" s="123">
        <v>2500</v>
      </c>
      <c r="C275" s="123">
        <f t="shared" ref="C275" si="32">B275-D275</f>
        <v>177.2800000000002</v>
      </c>
      <c r="D275" s="170">
        <v>2322.7199999999998</v>
      </c>
      <c r="E275" s="116" t="s">
        <v>1338</v>
      </c>
      <c r="F275" s="171" t="s">
        <v>1580</v>
      </c>
      <c r="G275" s="171"/>
      <c r="H275" s="117" t="s">
        <v>1581</v>
      </c>
      <c r="I275" s="134">
        <v>0</v>
      </c>
      <c r="T275" s="116">
        <v>1</v>
      </c>
    </row>
    <row r="276" spans="1:24" x14ac:dyDescent="0.25">
      <c r="A276" s="116" t="s">
        <v>667</v>
      </c>
      <c r="B276" s="123">
        <v>4000</v>
      </c>
      <c r="C276" s="123">
        <f t="shared" si="31"/>
        <v>3855</v>
      </c>
      <c r="D276" s="170">
        <v>145</v>
      </c>
      <c r="E276" s="116" t="s">
        <v>1573</v>
      </c>
      <c r="F276" s="171" t="s">
        <v>79</v>
      </c>
      <c r="G276" s="171"/>
      <c r="H276" s="117" t="s">
        <v>57</v>
      </c>
      <c r="I276" s="134" t="s">
        <v>854</v>
      </c>
    </row>
    <row r="277" spans="1:24" x14ac:dyDescent="0.25">
      <c r="A277" s="116" t="s">
        <v>667</v>
      </c>
      <c r="B277" s="123">
        <v>5000</v>
      </c>
      <c r="C277" s="123">
        <f t="shared" ref="C277" si="33">B277-D277</f>
        <v>4495</v>
      </c>
      <c r="D277" s="170">
        <v>505</v>
      </c>
      <c r="E277" s="116" t="s">
        <v>1574</v>
      </c>
      <c r="F277" s="171" t="s">
        <v>1209</v>
      </c>
      <c r="G277" s="171"/>
      <c r="H277" s="117" t="s">
        <v>1128</v>
      </c>
      <c r="I277" s="134" t="s">
        <v>1589</v>
      </c>
    </row>
    <row r="278" spans="1:24" x14ac:dyDescent="0.25">
      <c r="A278" s="116" t="s">
        <v>667</v>
      </c>
      <c r="B278" s="123">
        <v>5500</v>
      </c>
      <c r="C278" s="123">
        <v>5490</v>
      </c>
      <c r="D278" s="170">
        <v>10</v>
      </c>
      <c r="E278" s="116" t="s">
        <v>1335</v>
      </c>
      <c r="F278" s="171" t="s">
        <v>1329</v>
      </c>
      <c r="G278" s="171"/>
      <c r="I278" s="134" t="s">
        <v>1590</v>
      </c>
    </row>
    <row r="279" spans="1:24" x14ac:dyDescent="0.25">
      <c r="A279" s="116" t="s">
        <v>667</v>
      </c>
      <c r="B279" s="123">
        <v>3500</v>
      </c>
      <c r="C279" s="123">
        <f t="shared" ref="C279:C284" si="34">B279-D279</f>
        <v>3444.2</v>
      </c>
      <c r="D279" s="170">
        <v>55.8</v>
      </c>
      <c r="E279" s="116" t="s">
        <v>1583</v>
      </c>
      <c r="F279" s="171" t="s">
        <v>1468</v>
      </c>
      <c r="G279" s="171"/>
      <c r="H279" s="117" t="s">
        <v>1128</v>
      </c>
      <c r="I279" s="134" t="s">
        <v>854</v>
      </c>
    </row>
    <row r="280" spans="1:24" x14ac:dyDescent="0.25">
      <c r="A280" s="116" t="s">
        <v>667</v>
      </c>
      <c r="B280" s="123">
        <v>40000</v>
      </c>
      <c r="C280" s="123">
        <f t="shared" si="34"/>
        <v>33854.6</v>
      </c>
      <c r="D280" s="170">
        <v>6145.4</v>
      </c>
      <c r="E280" s="116" t="s">
        <v>1561</v>
      </c>
      <c r="F280" s="171" t="s">
        <v>144</v>
      </c>
      <c r="G280" s="171"/>
      <c r="H280" s="117" t="s">
        <v>107</v>
      </c>
      <c r="I280" s="134" t="s">
        <v>1589</v>
      </c>
    </row>
    <row r="281" spans="1:24" x14ac:dyDescent="0.25">
      <c r="A281" s="116" t="s">
        <v>667</v>
      </c>
      <c r="B281" s="123">
        <v>17000</v>
      </c>
      <c r="C281" s="123">
        <f t="shared" si="34"/>
        <v>17000</v>
      </c>
      <c r="D281" s="170">
        <v>0</v>
      </c>
      <c r="E281" s="116" t="s">
        <v>1048</v>
      </c>
      <c r="F281" s="171" t="s">
        <v>1197</v>
      </c>
      <c r="G281" s="171"/>
      <c r="H281" s="117" t="s">
        <v>107</v>
      </c>
      <c r="I281" s="134" t="s">
        <v>854</v>
      </c>
    </row>
    <row r="282" spans="1:24" x14ac:dyDescent="0.25">
      <c r="A282" s="116" t="s">
        <v>667</v>
      </c>
      <c r="B282" s="123">
        <v>8000</v>
      </c>
      <c r="C282" s="123">
        <f t="shared" si="34"/>
        <v>8000</v>
      </c>
      <c r="D282" s="170">
        <v>0</v>
      </c>
      <c r="E282" s="116" t="s">
        <v>1575</v>
      </c>
      <c r="F282" s="171" t="s">
        <v>1251</v>
      </c>
      <c r="G282" s="171"/>
      <c r="H282" s="117" t="s">
        <v>107</v>
      </c>
      <c r="I282" s="134" t="s">
        <v>854</v>
      </c>
    </row>
    <row r="283" spans="1:24" x14ac:dyDescent="0.25">
      <c r="A283" s="116" t="s">
        <v>667</v>
      </c>
      <c r="B283" s="123">
        <v>6000</v>
      </c>
      <c r="C283" s="123">
        <f t="shared" si="34"/>
        <v>1273.6000000000004</v>
      </c>
      <c r="D283" s="170">
        <v>4726.3999999999996</v>
      </c>
      <c r="F283" s="171" t="s">
        <v>1582</v>
      </c>
      <c r="G283" s="171"/>
    </row>
    <row r="284" spans="1:24" x14ac:dyDescent="0.25">
      <c r="A284" s="116" t="s">
        <v>667</v>
      </c>
      <c r="B284" s="123">
        <v>5000</v>
      </c>
      <c r="C284" s="123">
        <f t="shared" si="34"/>
        <v>4118.47</v>
      </c>
      <c r="D284" s="170">
        <v>881.53</v>
      </c>
      <c r="F284" s="171" t="s">
        <v>1210</v>
      </c>
      <c r="G284" s="171"/>
    </row>
    <row r="285" spans="1:24" ht="15.75" thickBot="1" x14ac:dyDescent="0.3">
      <c r="B285" s="147">
        <f>SUM(B269:B284)</f>
        <v>126000</v>
      </c>
      <c r="C285" s="147">
        <f>SUM(C269:C284)</f>
        <v>84459.71</v>
      </c>
      <c r="D285" s="147">
        <f>SUM(D269:D284)</f>
        <v>41540.29</v>
      </c>
      <c r="E285" s="146"/>
      <c r="F285" s="148"/>
      <c r="G285" s="148"/>
      <c r="H285" s="148"/>
      <c r="I285" s="149"/>
      <c r="J285" s="149"/>
      <c r="K285" s="150"/>
      <c r="L285" s="146">
        <f>SUM(L269:L284)</f>
        <v>1</v>
      </c>
      <c r="M285" s="146">
        <f t="shared" ref="M285:W285" si="35">SUM(M269:M284)</f>
        <v>2</v>
      </c>
      <c r="N285" s="146">
        <f t="shared" si="35"/>
        <v>0</v>
      </c>
      <c r="O285" s="146">
        <f t="shared" si="35"/>
        <v>0</v>
      </c>
      <c r="P285" s="146">
        <f t="shared" si="35"/>
        <v>0</v>
      </c>
      <c r="Q285" s="146">
        <f t="shared" si="35"/>
        <v>0</v>
      </c>
      <c r="R285" s="146">
        <f t="shared" si="35"/>
        <v>1</v>
      </c>
      <c r="S285" s="146">
        <f t="shared" si="35"/>
        <v>1</v>
      </c>
      <c r="T285" s="146">
        <f t="shared" si="35"/>
        <v>1</v>
      </c>
      <c r="U285" s="146"/>
      <c r="V285" s="146">
        <f t="shared" si="35"/>
        <v>1</v>
      </c>
      <c r="W285" s="146">
        <f t="shared" si="35"/>
        <v>2</v>
      </c>
    </row>
    <row r="286" spans="1:24" s="134" customFormat="1" ht="15.75" thickBot="1" x14ac:dyDescent="0.25">
      <c r="A286" s="165" t="s">
        <v>1456</v>
      </c>
      <c r="B286" s="169" t="s">
        <v>1457</v>
      </c>
      <c r="C286" s="169" t="s">
        <v>1458</v>
      </c>
      <c r="D286" s="169" t="s">
        <v>1459</v>
      </c>
      <c r="E286" s="166" t="s">
        <v>1460</v>
      </c>
      <c r="F286" s="167" t="s">
        <v>1577</v>
      </c>
      <c r="G286" s="167"/>
      <c r="H286" s="166" t="s">
        <v>1461</v>
      </c>
      <c r="I286" s="166" t="s">
        <v>1462</v>
      </c>
      <c r="J286" s="166"/>
      <c r="K286" s="166" t="s">
        <v>1331</v>
      </c>
      <c r="L286" s="166" t="s">
        <v>15</v>
      </c>
      <c r="M286" s="166" t="s">
        <v>16</v>
      </c>
      <c r="N286" s="166" t="s">
        <v>18</v>
      </c>
      <c r="O286" s="166" t="s">
        <v>22</v>
      </c>
      <c r="P286" s="166" t="s">
        <v>1334</v>
      </c>
      <c r="Q286" s="166" t="s">
        <v>1576</v>
      </c>
      <c r="R286" s="166" t="s">
        <v>1226</v>
      </c>
      <c r="S286" s="166" t="s">
        <v>28</v>
      </c>
      <c r="T286" s="166" t="s">
        <v>1406</v>
      </c>
      <c r="U286" s="181"/>
      <c r="V286" s="181" t="s">
        <v>1605</v>
      </c>
      <c r="W286" s="168" t="s">
        <v>267</v>
      </c>
      <c r="X286" s="184"/>
    </row>
    <row r="287" spans="1:24" x14ac:dyDescent="0.25">
      <c r="A287" s="116" t="s">
        <v>667</v>
      </c>
      <c r="B287" s="123">
        <v>5500</v>
      </c>
      <c r="C287" s="123">
        <f t="shared" ref="C287:C289" si="36">B287-D287</f>
        <v>2108.73</v>
      </c>
      <c r="D287" s="170">
        <v>3391.27</v>
      </c>
      <c r="E287" s="116" t="s">
        <v>1586</v>
      </c>
      <c r="F287" s="178" t="s">
        <v>1329</v>
      </c>
      <c r="G287" s="178"/>
      <c r="H287" s="117" t="s">
        <v>1223</v>
      </c>
      <c r="I287" s="134">
        <v>1</v>
      </c>
      <c r="M287" s="116">
        <v>1</v>
      </c>
    </row>
    <row r="288" spans="1:24" x14ac:dyDescent="0.25">
      <c r="A288" s="116" t="s">
        <v>667</v>
      </c>
      <c r="B288" s="123">
        <v>3000</v>
      </c>
      <c r="C288" s="123">
        <f t="shared" si="36"/>
        <v>1209.22</v>
      </c>
      <c r="D288" s="170">
        <v>1790.78</v>
      </c>
      <c r="E288" s="116" t="s">
        <v>1592</v>
      </c>
      <c r="F288" s="178" t="s">
        <v>1593</v>
      </c>
      <c r="G288" s="178"/>
      <c r="H288" s="117" t="s">
        <v>167</v>
      </c>
      <c r="I288" s="134" t="s">
        <v>46</v>
      </c>
      <c r="M288" s="116">
        <v>1</v>
      </c>
    </row>
    <row r="289" spans="1:24" x14ac:dyDescent="0.25">
      <c r="A289" s="116" t="s">
        <v>667</v>
      </c>
      <c r="B289" s="123">
        <v>3500</v>
      </c>
      <c r="C289" s="123">
        <f t="shared" si="36"/>
        <v>2149.4899999999998</v>
      </c>
      <c r="D289" s="170">
        <v>1350.51</v>
      </c>
      <c r="E289" s="116" t="s">
        <v>1597</v>
      </c>
      <c r="F289" s="171" t="s">
        <v>1591</v>
      </c>
      <c r="G289" s="171"/>
      <c r="H289" s="117" t="s">
        <v>107</v>
      </c>
      <c r="I289" s="134" t="s">
        <v>46</v>
      </c>
      <c r="O289" s="116">
        <v>1</v>
      </c>
    </row>
    <row r="290" spans="1:24" x14ac:dyDescent="0.25">
      <c r="A290" s="116" t="s">
        <v>667</v>
      </c>
      <c r="B290" s="123">
        <v>12000</v>
      </c>
      <c r="C290" s="123">
        <f t="shared" ref="C290:C297" si="37">B290-D290</f>
        <v>-2825</v>
      </c>
      <c r="D290" s="170">
        <v>14825</v>
      </c>
      <c r="E290" s="116" t="s">
        <v>1587</v>
      </c>
      <c r="F290" s="171" t="s">
        <v>1578</v>
      </c>
      <c r="G290" s="171"/>
      <c r="H290" s="117" t="s">
        <v>107</v>
      </c>
      <c r="I290" s="134">
        <v>1</v>
      </c>
      <c r="M290" s="116">
        <v>1</v>
      </c>
      <c r="R290" s="116">
        <v>1</v>
      </c>
    </row>
    <row r="291" spans="1:24" x14ac:dyDescent="0.25">
      <c r="A291" s="116" t="s">
        <v>667</v>
      </c>
      <c r="B291" s="123">
        <v>35000</v>
      </c>
      <c r="C291" s="123">
        <f t="shared" si="37"/>
        <v>-1796.4800000000032</v>
      </c>
      <c r="D291" s="170">
        <v>36796.480000000003</v>
      </c>
      <c r="E291" s="116" t="s">
        <v>1072</v>
      </c>
      <c r="F291" s="171" t="s">
        <v>144</v>
      </c>
      <c r="G291" s="171"/>
      <c r="H291" s="117" t="s">
        <v>1563</v>
      </c>
      <c r="I291" s="134">
        <v>4</v>
      </c>
      <c r="L291" s="116">
        <v>1</v>
      </c>
      <c r="M291" s="116">
        <v>1</v>
      </c>
      <c r="V291" s="116">
        <v>2</v>
      </c>
    </row>
    <row r="292" spans="1:24" x14ac:dyDescent="0.25">
      <c r="A292" s="116" t="s">
        <v>667</v>
      </c>
      <c r="B292" s="123">
        <v>8000</v>
      </c>
      <c r="C292" s="123">
        <f t="shared" si="37"/>
        <v>5875.49</v>
      </c>
      <c r="D292" s="170">
        <v>2124.5100000000002</v>
      </c>
      <c r="E292" s="116" t="s">
        <v>1598</v>
      </c>
      <c r="F292" s="171" t="s">
        <v>1251</v>
      </c>
      <c r="G292" s="171"/>
      <c r="H292" s="117" t="s">
        <v>45</v>
      </c>
      <c r="I292" s="134">
        <v>0.5</v>
      </c>
      <c r="O292" s="116">
        <v>1</v>
      </c>
    </row>
    <row r="293" spans="1:24" x14ac:dyDescent="0.25">
      <c r="A293" s="116" t="s">
        <v>667</v>
      </c>
      <c r="B293" s="123">
        <v>30000</v>
      </c>
      <c r="C293" s="123">
        <f t="shared" si="37"/>
        <v>-6834.4000000000015</v>
      </c>
      <c r="D293" s="170">
        <v>36834.400000000001</v>
      </c>
      <c r="E293" s="116" t="s">
        <v>1594</v>
      </c>
      <c r="F293" s="171" t="s">
        <v>1197</v>
      </c>
      <c r="G293" s="171"/>
      <c r="H293" s="117" t="s">
        <v>1595</v>
      </c>
      <c r="I293" s="134">
        <v>2</v>
      </c>
      <c r="M293" s="116">
        <v>1</v>
      </c>
      <c r="N293" s="116">
        <v>1</v>
      </c>
    </row>
    <row r="294" spans="1:24" x14ac:dyDescent="0.25">
      <c r="A294" s="116" t="s">
        <v>667</v>
      </c>
      <c r="B294" s="123">
        <v>3500</v>
      </c>
      <c r="C294" s="123">
        <f t="shared" si="37"/>
        <v>1034.9299999999998</v>
      </c>
      <c r="D294" s="170">
        <v>2465.0700000000002</v>
      </c>
      <c r="E294" s="116" t="s">
        <v>327</v>
      </c>
      <c r="F294" s="171" t="s">
        <v>1596</v>
      </c>
      <c r="G294" s="171"/>
      <c r="H294" s="117" t="s">
        <v>107</v>
      </c>
      <c r="I294" s="134" t="s">
        <v>46</v>
      </c>
      <c r="M294" s="116">
        <v>1</v>
      </c>
    </row>
    <row r="295" spans="1:24" x14ac:dyDescent="0.25">
      <c r="A295" s="116" t="s">
        <v>667</v>
      </c>
      <c r="B295" s="123">
        <v>4000</v>
      </c>
      <c r="C295" s="123">
        <f t="shared" si="37"/>
        <v>386.5</v>
      </c>
      <c r="D295" s="170">
        <v>3613.5</v>
      </c>
      <c r="E295" s="116" t="s">
        <v>1608</v>
      </c>
      <c r="F295" s="171" t="s">
        <v>1607</v>
      </c>
      <c r="G295" s="171"/>
      <c r="H295" s="117" t="s">
        <v>1281</v>
      </c>
      <c r="L295" s="116">
        <v>1</v>
      </c>
      <c r="M295" s="116">
        <v>1</v>
      </c>
      <c r="N295" s="116">
        <v>1</v>
      </c>
      <c r="V295" s="116">
        <v>1</v>
      </c>
    </row>
    <row r="296" spans="1:24" x14ac:dyDescent="0.25">
      <c r="A296" s="116" t="s">
        <v>667</v>
      </c>
      <c r="B296" s="123">
        <v>10000</v>
      </c>
      <c r="C296" s="123">
        <f t="shared" si="37"/>
        <v>5821.77</v>
      </c>
      <c r="D296" s="170">
        <v>4178.2299999999996</v>
      </c>
      <c r="F296" s="171" t="s">
        <v>1582</v>
      </c>
      <c r="G296" s="171"/>
    </row>
    <row r="297" spans="1:24" x14ac:dyDescent="0.25">
      <c r="A297" s="116" t="s">
        <v>667</v>
      </c>
      <c r="B297" s="123">
        <v>5000</v>
      </c>
      <c r="C297" s="123">
        <f t="shared" si="37"/>
        <v>4333.99</v>
      </c>
      <c r="D297" s="170">
        <v>666.01</v>
      </c>
      <c r="F297" s="171" t="s">
        <v>1210</v>
      </c>
      <c r="G297" s="171"/>
    </row>
    <row r="298" spans="1:24" ht="15.75" thickBot="1" x14ac:dyDescent="0.3">
      <c r="B298" s="174">
        <f>SUM(B287:B297)</f>
        <v>119500</v>
      </c>
      <c r="C298" s="174">
        <f>SUM(C287:C297)</f>
        <v>11464.239999999994</v>
      </c>
      <c r="D298" s="174">
        <f>SUM(D287:D297)</f>
        <v>108035.76000000001</v>
      </c>
      <c r="E298" s="173"/>
      <c r="F298" s="175"/>
      <c r="G298" s="175"/>
      <c r="H298" s="175"/>
      <c r="I298" s="176">
        <f>SUM(I287:I297)</f>
        <v>8.5</v>
      </c>
      <c r="J298" s="176"/>
      <c r="K298" s="177"/>
      <c r="L298" s="173">
        <f>SUM(L287:L297)</f>
        <v>2</v>
      </c>
      <c r="M298" s="173">
        <f t="shared" ref="M298:W298" si="38">SUM(M287:M297)</f>
        <v>7</v>
      </c>
      <c r="N298" s="173">
        <f t="shared" si="38"/>
        <v>2</v>
      </c>
      <c r="O298" s="173">
        <f t="shared" si="38"/>
        <v>2</v>
      </c>
      <c r="P298" s="173">
        <f t="shared" si="38"/>
        <v>0</v>
      </c>
      <c r="Q298" s="173">
        <f t="shared" si="38"/>
        <v>0</v>
      </c>
      <c r="R298" s="173">
        <f t="shared" si="38"/>
        <v>1</v>
      </c>
      <c r="S298" s="173">
        <f t="shared" si="38"/>
        <v>0</v>
      </c>
      <c r="T298" s="173">
        <f t="shared" si="38"/>
        <v>0</v>
      </c>
      <c r="U298" s="173"/>
      <c r="V298" s="173">
        <f t="shared" si="38"/>
        <v>3</v>
      </c>
      <c r="W298" s="173">
        <f t="shared" si="38"/>
        <v>0</v>
      </c>
    </row>
    <row r="299" spans="1:24" s="134" customFormat="1" ht="15.75" thickBot="1" x14ac:dyDescent="0.25">
      <c r="A299" s="165" t="s">
        <v>1456</v>
      </c>
      <c r="B299" s="169" t="s">
        <v>1457</v>
      </c>
      <c r="C299" s="169" t="s">
        <v>1458</v>
      </c>
      <c r="D299" s="169" t="s">
        <v>1459</v>
      </c>
      <c r="E299" s="166" t="s">
        <v>1460</v>
      </c>
      <c r="F299" s="167" t="s">
        <v>1588</v>
      </c>
      <c r="G299" s="167"/>
      <c r="H299" s="166" t="s">
        <v>1461</v>
      </c>
      <c r="I299" s="166" t="s">
        <v>1462</v>
      </c>
      <c r="J299" s="166"/>
      <c r="K299" s="166" t="s">
        <v>1331</v>
      </c>
      <c r="L299" s="166" t="s">
        <v>15</v>
      </c>
      <c r="M299" s="166" t="s">
        <v>16</v>
      </c>
      <c r="N299" s="166" t="s">
        <v>18</v>
      </c>
      <c r="O299" s="166" t="s">
        <v>22</v>
      </c>
      <c r="P299" s="166" t="s">
        <v>1334</v>
      </c>
      <c r="Q299" s="166" t="s">
        <v>1576</v>
      </c>
      <c r="R299" s="166" t="s">
        <v>1226</v>
      </c>
      <c r="S299" s="166" t="s">
        <v>28</v>
      </c>
      <c r="T299" s="166" t="s">
        <v>1406</v>
      </c>
      <c r="U299" s="181"/>
      <c r="V299" s="181" t="s">
        <v>1605</v>
      </c>
      <c r="W299" s="168" t="s">
        <v>267</v>
      </c>
      <c r="X299" s="184"/>
    </row>
    <row r="300" spans="1:24" s="134" customFormat="1" x14ac:dyDescent="0.25">
      <c r="A300" s="134" t="s">
        <v>667</v>
      </c>
      <c r="B300" s="183">
        <v>5500</v>
      </c>
      <c r="C300" s="123">
        <f t="shared" ref="C300:C316" si="39">B300-D300</f>
        <v>1904.5100000000002</v>
      </c>
      <c r="D300" s="170">
        <v>3595.49</v>
      </c>
      <c r="E300" s="134" t="s">
        <v>1584</v>
      </c>
      <c r="F300" s="185" t="s">
        <v>1585</v>
      </c>
      <c r="G300" s="185"/>
      <c r="H300" s="186" t="s">
        <v>167</v>
      </c>
      <c r="I300" s="134">
        <v>1</v>
      </c>
      <c r="K300" s="184">
        <v>202</v>
      </c>
      <c r="M300" s="134">
        <v>1</v>
      </c>
      <c r="W300" s="188"/>
      <c r="X300" s="184"/>
    </row>
    <row r="301" spans="1:24" s="134" customFormat="1" x14ac:dyDescent="0.25">
      <c r="A301" s="134" t="s">
        <v>667</v>
      </c>
      <c r="B301" s="183">
        <v>2000</v>
      </c>
      <c r="C301" s="123">
        <f t="shared" si="39"/>
        <v>-551.63999999999987</v>
      </c>
      <c r="D301" s="170">
        <v>2551.64</v>
      </c>
      <c r="E301" s="134" t="s">
        <v>1600</v>
      </c>
      <c r="F301" s="185" t="s">
        <v>1599</v>
      </c>
      <c r="G301" s="185"/>
      <c r="H301" s="186" t="s">
        <v>1601</v>
      </c>
      <c r="I301" s="134">
        <v>0</v>
      </c>
      <c r="K301" s="184"/>
      <c r="M301" s="134">
        <v>1</v>
      </c>
      <c r="W301" s="184"/>
      <c r="X301" s="184"/>
    </row>
    <row r="302" spans="1:24" s="134" customFormat="1" x14ac:dyDescent="0.25">
      <c r="A302" s="134" t="s">
        <v>667</v>
      </c>
      <c r="B302" s="183">
        <v>25000</v>
      </c>
      <c r="C302" s="123">
        <f t="shared" si="39"/>
        <v>7141.5400000000009</v>
      </c>
      <c r="D302" s="170">
        <v>17858.46</v>
      </c>
      <c r="E302" s="134" t="s">
        <v>1604</v>
      </c>
      <c r="F302" s="185" t="s">
        <v>1447</v>
      </c>
      <c r="G302" s="185"/>
      <c r="H302" s="186" t="s">
        <v>57</v>
      </c>
      <c r="I302" s="134">
        <v>2</v>
      </c>
      <c r="K302" s="184">
        <v>3255</v>
      </c>
      <c r="M302" s="134">
        <v>1</v>
      </c>
      <c r="P302" s="134">
        <v>1</v>
      </c>
      <c r="W302" s="184"/>
      <c r="X302" s="184"/>
    </row>
    <row r="303" spans="1:24" s="134" customFormat="1" x14ac:dyDescent="0.25">
      <c r="A303" s="134" t="s">
        <v>667</v>
      </c>
      <c r="B303" s="183">
        <v>3500</v>
      </c>
      <c r="C303" s="123">
        <f t="shared" si="39"/>
        <v>314.9699999999998</v>
      </c>
      <c r="D303" s="170">
        <v>3185.03</v>
      </c>
      <c r="E303" s="134" t="s">
        <v>1615</v>
      </c>
      <c r="F303" s="185" t="s">
        <v>1548</v>
      </c>
      <c r="G303" s="185"/>
      <c r="H303" s="186" t="s">
        <v>167</v>
      </c>
      <c r="I303" s="134">
        <v>1</v>
      </c>
      <c r="K303" s="184"/>
      <c r="R303" s="134">
        <v>1</v>
      </c>
      <c r="W303" s="184"/>
      <c r="X303" s="184"/>
    </row>
    <row r="304" spans="1:24" x14ac:dyDescent="0.25">
      <c r="A304" s="116" t="s">
        <v>667</v>
      </c>
      <c r="B304" s="123">
        <v>3000</v>
      </c>
      <c r="C304" s="123">
        <f>B304-D304</f>
        <v>-34</v>
      </c>
      <c r="D304" s="170">
        <v>3034</v>
      </c>
      <c r="E304" s="116" t="s">
        <v>1609</v>
      </c>
      <c r="F304" s="171" t="s">
        <v>1610</v>
      </c>
      <c r="G304" s="171"/>
      <c r="H304" s="117" t="s">
        <v>1570</v>
      </c>
      <c r="I304" s="134">
        <v>0</v>
      </c>
      <c r="L304" s="116">
        <v>1</v>
      </c>
    </row>
    <row r="305" spans="1:24" x14ac:dyDescent="0.25">
      <c r="A305" s="116" t="s">
        <v>667</v>
      </c>
      <c r="B305" s="123">
        <v>2000</v>
      </c>
      <c r="C305" s="123">
        <f t="shared" si="39"/>
        <v>1341.5700000000002</v>
      </c>
      <c r="D305" s="170">
        <v>658.43</v>
      </c>
      <c r="E305" s="116" t="s">
        <v>1616</v>
      </c>
      <c r="F305" s="171" t="s">
        <v>1617</v>
      </c>
      <c r="G305" s="171"/>
      <c r="H305" s="117" t="s">
        <v>153</v>
      </c>
      <c r="I305" s="134">
        <v>1</v>
      </c>
      <c r="R305" s="116">
        <v>1</v>
      </c>
    </row>
    <row r="306" spans="1:24" x14ac:dyDescent="0.25">
      <c r="A306" s="116" t="s">
        <v>667</v>
      </c>
      <c r="B306" s="123">
        <v>3000</v>
      </c>
      <c r="C306" s="123">
        <f>B306-D306</f>
        <v>-1360.5500000000002</v>
      </c>
      <c r="D306" s="170">
        <v>4360.55</v>
      </c>
      <c r="E306" s="116" t="s">
        <v>1614</v>
      </c>
      <c r="F306" s="171" t="s">
        <v>1446</v>
      </c>
      <c r="G306" s="171"/>
      <c r="H306" s="117" t="s">
        <v>1579</v>
      </c>
      <c r="I306" s="134">
        <v>1</v>
      </c>
      <c r="K306" s="142">
        <v>202</v>
      </c>
      <c r="M306" s="116">
        <v>1</v>
      </c>
    </row>
    <row r="307" spans="1:24" x14ac:dyDescent="0.25">
      <c r="A307" s="116" t="s">
        <v>667</v>
      </c>
      <c r="B307" s="123">
        <v>3500</v>
      </c>
      <c r="C307" s="123">
        <f t="shared" si="39"/>
        <v>-1156.4700000000003</v>
      </c>
      <c r="D307" s="170">
        <v>4656.47</v>
      </c>
      <c r="E307" s="116" t="s">
        <v>1612</v>
      </c>
      <c r="F307" s="171" t="s">
        <v>1209</v>
      </c>
      <c r="G307" s="171"/>
      <c r="H307" s="117" t="s">
        <v>1613</v>
      </c>
      <c r="I307" s="134">
        <v>1</v>
      </c>
      <c r="O307" s="116">
        <v>1</v>
      </c>
    </row>
    <row r="308" spans="1:24" x14ac:dyDescent="0.25">
      <c r="A308" s="116" t="s">
        <v>667</v>
      </c>
      <c r="B308" s="123">
        <v>2500</v>
      </c>
      <c r="C308" s="123">
        <f t="shared" si="39"/>
        <v>319.5</v>
      </c>
      <c r="D308" s="170">
        <v>2180.5</v>
      </c>
      <c r="E308" s="116" t="s">
        <v>1618</v>
      </c>
      <c r="F308" s="171" t="s">
        <v>1619</v>
      </c>
      <c r="G308" s="171"/>
      <c r="H308" s="117" t="s">
        <v>1620</v>
      </c>
      <c r="I308" s="134">
        <v>0</v>
      </c>
      <c r="M308" s="116">
        <v>1</v>
      </c>
    </row>
    <row r="309" spans="1:24" x14ac:dyDescent="0.25">
      <c r="A309" s="116" t="s">
        <v>667</v>
      </c>
      <c r="B309" s="123">
        <v>5000</v>
      </c>
      <c r="C309" s="123">
        <f t="shared" si="39"/>
        <v>-537.81999999999971</v>
      </c>
      <c r="D309" s="170">
        <v>5537.82</v>
      </c>
      <c r="E309" s="116" t="s">
        <v>1602</v>
      </c>
      <c r="F309" s="171" t="s">
        <v>1245</v>
      </c>
      <c r="G309" s="171"/>
      <c r="H309" s="117" t="s">
        <v>1317</v>
      </c>
      <c r="I309" s="134">
        <v>1</v>
      </c>
      <c r="M309" s="116">
        <v>1</v>
      </c>
    </row>
    <row r="310" spans="1:24" x14ac:dyDescent="0.25">
      <c r="A310" s="116" t="s">
        <v>667</v>
      </c>
      <c r="B310" s="123">
        <v>35000</v>
      </c>
      <c r="C310" s="123">
        <f t="shared" si="39"/>
        <v>8277.16</v>
      </c>
      <c r="D310" s="170">
        <v>26722.84</v>
      </c>
      <c r="E310" s="116" t="s">
        <v>1603</v>
      </c>
      <c r="F310" s="171" t="s">
        <v>144</v>
      </c>
      <c r="G310" s="171"/>
      <c r="H310" s="117" t="s">
        <v>107</v>
      </c>
      <c r="I310" s="134">
        <v>4</v>
      </c>
      <c r="K310" s="142">
        <v>7064</v>
      </c>
      <c r="M310" s="116">
        <v>1</v>
      </c>
    </row>
    <row r="311" spans="1:24" x14ac:dyDescent="0.25">
      <c r="A311" s="116" t="s">
        <v>667</v>
      </c>
      <c r="B311" s="123">
        <v>40000</v>
      </c>
      <c r="C311" s="123">
        <f t="shared" si="39"/>
        <v>17820.91</v>
      </c>
      <c r="D311" s="170">
        <v>22179.09</v>
      </c>
      <c r="E311" s="116" t="s">
        <v>1611</v>
      </c>
      <c r="F311" s="171" t="s">
        <v>1197</v>
      </c>
      <c r="G311" s="171"/>
      <c r="H311" s="117" t="s">
        <v>1606</v>
      </c>
      <c r="I311" s="134">
        <v>2</v>
      </c>
      <c r="K311" s="142">
        <v>948</v>
      </c>
      <c r="M311" s="116">
        <v>1</v>
      </c>
    </row>
    <row r="312" spans="1:24" x14ac:dyDescent="0.25">
      <c r="A312" s="116" t="s">
        <v>667</v>
      </c>
      <c r="B312" s="123">
        <v>4500</v>
      </c>
      <c r="C312" s="123">
        <f t="shared" si="39"/>
        <v>-833</v>
      </c>
      <c r="D312" s="170">
        <v>5333</v>
      </c>
      <c r="E312" s="116" t="s">
        <v>1623</v>
      </c>
      <c r="F312" s="171" t="s">
        <v>1596</v>
      </c>
      <c r="G312" s="171"/>
      <c r="H312" s="117" t="s">
        <v>1624</v>
      </c>
      <c r="I312" s="134">
        <v>0</v>
      </c>
      <c r="L312" s="116" t="s">
        <v>1625</v>
      </c>
      <c r="M312" s="116" t="s">
        <v>1625</v>
      </c>
    </row>
    <row r="313" spans="1:24" x14ac:dyDescent="0.25">
      <c r="A313" s="116" t="s">
        <v>667</v>
      </c>
      <c r="B313" s="123">
        <v>6000</v>
      </c>
      <c r="C313" s="123">
        <f t="shared" si="39"/>
        <v>-347.57999999999993</v>
      </c>
      <c r="D313" s="170">
        <v>6347.58</v>
      </c>
      <c r="E313" s="116" t="s">
        <v>1623</v>
      </c>
      <c r="F313" s="171" t="s">
        <v>1629</v>
      </c>
      <c r="G313" s="171"/>
      <c r="H313" s="117" t="s">
        <v>1630</v>
      </c>
      <c r="I313" s="134">
        <v>0</v>
      </c>
      <c r="M313" s="116">
        <v>1</v>
      </c>
      <c r="T313" s="116">
        <v>1</v>
      </c>
      <c r="W313" s="142">
        <v>2</v>
      </c>
    </row>
    <row r="314" spans="1:24" x14ac:dyDescent="0.25">
      <c r="A314" s="116" t="s">
        <v>667</v>
      </c>
      <c r="B314" s="123">
        <v>9000</v>
      </c>
      <c r="C314" s="123">
        <f t="shared" si="39"/>
        <v>-15309.490000000002</v>
      </c>
      <c r="D314" s="170">
        <v>24309.49</v>
      </c>
      <c r="F314" s="171" t="s">
        <v>1628</v>
      </c>
      <c r="G314" s="171"/>
      <c r="H314" s="117" t="s">
        <v>153</v>
      </c>
      <c r="L314" s="116">
        <v>1</v>
      </c>
      <c r="M314" s="116">
        <v>1</v>
      </c>
      <c r="N314" s="116">
        <v>4</v>
      </c>
    </row>
    <row r="315" spans="1:24" x14ac:dyDescent="0.25">
      <c r="A315" s="116" t="s">
        <v>667</v>
      </c>
      <c r="B315" s="123">
        <v>4000</v>
      </c>
      <c r="C315" s="123">
        <f t="shared" si="39"/>
        <v>1837.7600000000002</v>
      </c>
      <c r="D315" s="170">
        <v>2162.2399999999998</v>
      </c>
      <c r="E315" s="116" t="s">
        <v>1633</v>
      </c>
      <c r="F315" s="171" t="s">
        <v>1251</v>
      </c>
      <c r="G315" s="171"/>
      <c r="H315" s="117" t="s">
        <v>1563</v>
      </c>
      <c r="I315" s="134">
        <v>0.5</v>
      </c>
      <c r="O315" s="116">
        <v>1</v>
      </c>
    </row>
    <row r="316" spans="1:24" x14ac:dyDescent="0.25">
      <c r="A316" s="116" t="s">
        <v>667</v>
      </c>
      <c r="B316" s="123">
        <v>5000</v>
      </c>
      <c r="C316" s="123">
        <f t="shared" si="39"/>
        <v>-1361.3400000000001</v>
      </c>
      <c r="D316" s="170">
        <v>6361.34</v>
      </c>
      <c r="F316" s="117" t="s">
        <v>1210</v>
      </c>
    </row>
    <row r="317" spans="1:24" ht="15.75" thickBot="1" x14ac:dyDescent="0.3">
      <c r="B317" s="147">
        <f>SUM(B300:B316)</f>
        <v>158500</v>
      </c>
      <c r="C317" s="147">
        <f>SUM(C300:C316)</f>
        <v>17466.029999999995</v>
      </c>
      <c r="D317" s="147">
        <f>SUM(D300:D316)</f>
        <v>141033.96999999997</v>
      </c>
      <c r="E317" s="146"/>
      <c r="F317" s="148"/>
      <c r="G317" s="148"/>
      <c r="H317" s="148"/>
      <c r="I317" s="149">
        <f>SUM(I300:I316)</f>
        <v>14.5</v>
      </c>
      <c r="J317" s="149"/>
      <c r="K317" s="150"/>
      <c r="L317" s="146">
        <f t="shared" ref="L317:W317" si="40">SUM(L300:L316)</f>
        <v>2</v>
      </c>
      <c r="M317" s="146">
        <f t="shared" si="40"/>
        <v>10</v>
      </c>
      <c r="N317" s="146">
        <f t="shared" si="40"/>
        <v>4</v>
      </c>
      <c r="O317" s="146">
        <f t="shared" si="40"/>
        <v>2</v>
      </c>
      <c r="P317" s="146">
        <f t="shared" si="40"/>
        <v>1</v>
      </c>
      <c r="Q317" s="146">
        <f t="shared" si="40"/>
        <v>0</v>
      </c>
      <c r="R317" s="146">
        <f t="shared" si="40"/>
        <v>2</v>
      </c>
      <c r="S317" s="146">
        <f t="shared" si="40"/>
        <v>0</v>
      </c>
      <c r="T317" s="146">
        <f t="shared" si="40"/>
        <v>1</v>
      </c>
      <c r="U317" s="146"/>
      <c r="V317" s="146">
        <f t="shared" si="40"/>
        <v>0</v>
      </c>
      <c r="W317" s="150">
        <f t="shared" si="40"/>
        <v>2</v>
      </c>
    </row>
    <row r="318" spans="1:24" ht="15.75" thickBot="1" x14ac:dyDescent="0.3">
      <c r="A318" s="165" t="s">
        <v>1456</v>
      </c>
      <c r="B318" s="169" t="s">
        <v>1457</v>
      </c>
      <c r="C318" s="169" t="s">
        <v>1458</v>
      </c>
      <c r="D318" s="169" t="s">
        <v>1459</v>
      </c>
      <c r="E318" s="166" t="s">
        <v>1460</v>
      </c>
      <c r="F318" s="167" t="s">
        <v>1621</v>
      </c>
      <c r="G318" s="193" t="s">
        <v>1666</v>
      </c>
      <c r="H318" s="166" t="s">
        <v>1461</v>
      </c>
      <c r="I318" s="166" t="s">
        <v>1462</v>
      </c>
      <c r="J318" s="166" t="s">
        <v>1665</v>
      </c>
      <c r="K318" s="166" t="s">
        <v>1331</v>
      </c>
      <c r="L318" s="166" t="s">
        <v>15</v>
      </c>
      <c r="M318" s="166" t="s">
        <v>16</v>
      </c>
      <c r="N318" s="166" t="s">
        <v>18</v>
      </c>
      <c r="O318" s="166" t="s">
        <v>22</v>
      </c>
      <c r="P318" s="166" t="s">
        <v>1334</v>
      </c>
      <c r="Q318" s="166" t="s">
        <v>1576</v>
      </c>
      <c r="R318" s="166" t="s">
        <v>1226</v>
      </c>
      <c r="S318" s="166" t="s">
        <v>28</v>
      </c>
      <c r="T318" s="166" t="s">
        <v>1406</v>
      </c>
      <c r="U318" s="181"/>
      <c r="V318" s="181" t="s">
        <v>1605</v>
      </c>
      <c r="W318" s="168" t="s">
        <v>267</v>
      </c>
      <c r="X318" s="166" t="s">
        <v>1667</v>
      </c>
    </row>
    <row r="319" spans="1:24" x14ac:dyDescent="0.25">
      <c r="A319" s="134" t="s">
        <v>667</v>
      </c>
      <c r="B319" s="183">
        <v>3500</v>
      </c>
      <c r="C319" s="123">
        <f t="shared" ref="C319:C332" si="41">B319-D319</f>
        <v>-283.52</v>
      </c>
      <c r="D319" s="190">
        <v>3783.52</v>
      </c>
      <c r="E319" s="134" t="s">
        <v>1626</v>
      </c>
      <c r="F319" s="200" t="s">
        <v>1544</v>
      </c>
      <c r="G319" s="185"/>
      <c r="H319" s="134" t="s">
        <v>1128</v>
      </c>
      <c r="I319" s="134">
        <v>1</v>
      </c>
      <c r="K319" s="184"/>
      <c r="L319" s="134"/>
      <c r="M319" s="134"/>
      <c r="N319" s="134"/>
      <c r="O319" s="134">
        <v>1</v>
      </c>
      <c r="P319" s="134"/>
      <c r="Q319" s="134"/>
      <c r="R319" s="134"/>
      <c r="S319" s="134"/>
      <c r="T319" s="134"/>
      <c r="U319" s="134"/>
      <c r="V319" s="134"/>
      <c r="W319" s="188"/>
    </row>
    <row r="320" spans="1:24" x14ac:dyDescent="0.25">
      <c r="A320" s="134" t="s">
        <v>667</v>
      </c>
      <c r="B320" s="183">
        <v>2500</v>
      </c>
      <c r="C320" s="123">
        <f t="shared" si="41"/>
        <v>1.3800000000001091</v>
      </c>
      <c r="D320" s="190">
        <v>2498.62</v>
      </c>
      <c r="E320" s="134" t="s">
        <v>1636</v>
      </c>
      <c r="F320" s="200" t="s">
        <v>1591</v>
      </c>
      <c r="G320" s="185"/>
      <c r="H320" s="134" t="s">
        <v>107</v>
      </c>
      <c r="I320" s="134" t="s">
        <v>46</v>
      </c>
      <c r="K320" s="184"/>
      <c r="L320" s="134"/>
      <c r="M320" s="134"/>
      <c r="N320" s="134"/>
      <c r="O320" s="134"/>
      <c r="P320" s="134"/>
      <c r="Q320" s="134"/>
      <c r="R320" s="134">
        <v>1</v>
      </c>
      <c r="S320" s="134"/>
      <c r="T320" s="134"/>
      <c r="U320" s="134"/>
      <c r="V320" s="134"/>
      <c r="W320" s="184"/>
    </row>
    <row r="321" spans="1:24" x14ac:dyDescent="0.25">
      <c r="A321" s="116" t="s">
        <v>667</v>
      </c>
      <c r="B321" s="123">
        <v>2500</v>
      </c>
      <c r="C321" s="123">
        <f t="shared" si="41"/>
        <v>754.5</v>
      </c>
      <c r="D321" s="170">
        <v>1745.5</v>
      </c>
      <c r="E321" s="116" t="s">
        <v>1622</v>
      </c>
      <c r="F321" s="199" t="s">
        <v>1599</v>
      </c>
      <c r="G321" s="171"/>
      <c r="H321" s="117" t="s">
        <v>1438</v>
      </c>
      <c r="M321" s="116">
        <v>1</v>
      </c>
    </row>
    <row r="322" spans="1:24" x14ac:dyDescent="0.25">
      <c r="A322" s="116" t="s">
        <v>667</v>
      </c>
      <c r="B322" s="123">
        <v>2000</v>
      </c>
      <c r="C322" s="123">
        <f t="shared" si="41"/>
        <v>-354.80999999999995</v>
      </c>
      <c r="D322" s="170">
        <v>2354.81</v>
      </c>
      <c r="E322" s="116" t="s">
        <v>1644</v>
      </c>
      <c r="F322" s="199" t="s">
        <v>1645</v>
      </c>
      <c r="G322" s="171"/>
      <c r="H322" s="117" t="s">
        <v>1643</v>
      </c>
    </row>
    <row r="323" spans="1:24" x14ac:dyDescent="0.25">
      <c r="A323" s="116" t="s">
        <v>667</v>
      </c>
      <c r="B323" s="123">
        <v>3000</v>
      </c>
      <c r="C323" s="123">
        <f t="shared" si="41"/>
        <v>89.809999999999945</v>
      </c>
      <c r="D323" s="170">
        <v>2910.19</v>
      </c>
      <c r="E323" s="116" t="s">
        <v>1631</v>
      </c>
      <c r="F323" s="199" t="s">
        <v>1569</v>
      </c>
      <c r="G323" s="171"/>
      <c r="H323" s="117" t="s">
        <v>107</v>
      </c>
      <c r="L323" s="116">
        <v>1</v>
      </c>
    </row>
    <row r="324" spans="1:24" x14ac:dyDescent="0.25">
      <c r="A324" s="116" t="s">
        <v>667</v>
      </c>
      <c r="B324" s="123">
        <v>3500</v>
      </c>
      <c r="C324" s="123">
        <f t="shared" si="41"/>
        <v>561.57000000000016</v>
      </c>
      <c r="D324" s="170">
        <v>2938.43</v>
      </c>
      <c r="E324" s="116" t="s">
        <v>1637</v>
      </c>
      <c r="F324" s="199" t="s">
        <v>79</v>
      </c>
      <c r="G324" s="171"/>
      <c r="H324" s="117" t="s">
        <v>167</v>
      </c>
      <c r="I324" s="134" t="s">
        <v>46</v>
      </c>
      <c r="L324" s="116">
        <v>1</v>
      </c>
    </row>
    <row r="325" spans="1:24" x14ac:dyDescent="0.25">
      <c r="A325" s="116" t="s">
        <v>667</v>
      </c>
      <c r="B325" s="123">
        <v>3500</v>
      </c>
      <c r="C325" s="123">
        <f t="shared" si="41"/>
        <v>-1128.3699999999999</v>
      </c>
      <c r="D325" s="170">
        <v>4628.37</v>
      </c>
      <c r="E325" s="116" t="s">
        <v>1632</v>
      </c>
      <c r="F325" s="199" t="s">
        <v>1209</v>
      </c>
      <c r="G325" s="171"/>
      <c r="H325" s="117" t="s">
        <v>1570</v>
      </c>
      <c r="O325" s="116">
        <v>1</v>
      </c>
    </row>
    <row r="326" spans="1:24" x14ac:dyDescent="0.25">
      <c r="A326" s="116" t="s">
        <v>667</v>
      </c>
      <c r="B326" s="123">
        <v>3500</v>
      </c>
      <c r="C326" s="123">
        <f t="shared" si="41"/>
        <v>-2487.96</v>
      </c>
      <c r="D326" s="170">
        <v>5987.96</v>
      </c>
      <c r="E326" s="116" t="s">
        <v>1627</v>
      </c>
      <c r="F326" s="199" t="s">
        <v>1329</v>
      </c>
      <c r="G326" s="171"/>
      <c r="H326" s="117" t="s">
        <v>1223</v>
      </c>
      <c r="I326" s="134">
        <v>1</v>
      </c>
    </row>
    <row r="327" spans="1:24" x14ac:dyDescent="0.25">
      <c r="A327" s="116" t="s">
        <v>667</v>
      </c>
      <c r="B327" s="123">
        <v>5000</v>
      </c>
      <c r="C327" s="123">
        <f t="shared" si="41"/>
        <v>1733.25</v>
      </c>
      <c r="D327" s="170">
        <v>3266.75</v>
      </c>
      <c r="E327" s="116" t="s">
        <v>1651</v>
      </c>
      <c r="F327" s="199" t="s">
        <v>1647</v>
      </c>
      <c r="G327" s="171"/>
      <c r="H327" s="117" t="s">
        <v>131</v>
      </c>
      <c r="Q327" s="116">
        <v>1</v>
      </c>
    </row>
    <row r="328" spans="1:24" x14ac:dyDescent="0.25">
      <c r="A328" s="116" t="s">
        <v>667</v>
      </c>
      <c r="B328" s="123">
        <v>3500</v>
      </c>
      <c r="C328" s="123">
        <f t="shared" si="41"/>
        <v>499.90999999999985</v>
      </c>
      <c r="D328" s="170">
        <v>3000.09</v>
      </c>
      <c r="E328" s="116" t="s">
        <v>1655</v>
      </c>
      <c r="F328" s="199" t="s">
        <v>1654</v>
      </c>
      <c r="G328" s="171"/>
      <c r="H328" s="117" t="s">
        <v>219</v>
      </c>
      <c r="I328" s="134" t="s">
        <v>46</v>
      </c>
      <c r="M328" s="116">
        <v>1</v>
      </c>
    </row>
    <row r="329" spans="1:24" x14ac:dyDescent="0.25">
      <c r="A329" s="116" t="s">
        <v>667</v>
      </c>
      <c r="B329" s="123">
        <v>5000</v>
      </c>
      <c r="C329" s="123">
        <f t="shared" si="41"/>
        <v>1056.73</v>
      </c>
      <c r="D329" s="170">
        <v>3943.27</v>
      </c>
      <c r="E329" s="116" t="s">
        <v>1648</v>
      </c>
      <c r="F329" s="199" t="s">
        <v>1251</v>
      </c>
      <c r="G329" s="171"/>
      <c r="H329" s="117" t="s">
        <v>45</v>
      </c>
      <c r="O329" s="116">
        <v>1</v>
      </c>
    </row>
    <row r="330" spans="1:24" x14ac:dyDescent="0.25">
      <c r="A330" s="116" t="s">
        <v>667</v>
      </c>
      <c r="B330" s="123">
        <v>9000</v>
      </c>
      <c r="C330" s="123">
        <f>B330-D330</f>
        <v>-8195.93</v>
      </c>
      <c r="D330" s="170">
        <v>17195.93</v>
      </c>
      <c r="E330" s="116" t="s">
        <v>1641</v>
      </c>
      <c r="F330" s="194" t="s">
        <v>1656</v>
      </c>
      <c r="G330" s="178"/>
      <c r="H330" s="117" t="s">
        <v>1642</v>
      </c>
      <c r="I330" s="134">
        <v>1</v>
      </c>
      <c r="M330" s="116">
        <v>1</v>
      </c>
      <c r="V330" s="116">
        <v>1</v>
      </c>
    </row>
    <row r="331" spans="1:24" x14ac:dyDescent="0.25">
      <c r="A331" s="116" t="s">
        <v>667</v>
      </c>
      <c r="B331" s="123">
        <v>40000</v>
      </c>
      <c r="C331" s="123">
        <f t="shared" si="41"/>
        <v>18485.59</v>
      </c>
      <c r="D331" s="170">
        <v>21514.41</v>
      </c>
      <c r="E331" s="116" t="s">
        <v>1635</v>
      </c>
      <c r="F331" s="199" t="s">
        <v>1197</v>
      </c>
      <c r="G331" s="171"/>
      <c r="H331" s="117" t="s">
        <v>107</v>
      </c>
      <c r="I331" s="134">
        <v>2</v>
      </c>
      <c r="K331" s="142">
        <v>1107</v>
      </c>
      <c r="M331" s="116">
        <v>1</v>
      </c>
      <c r="O331" s="116">
        <v>1</v>
      </c>
    </row>
    <row r="332" spans="1:24" x14ac:dyDescent="0.25">
      <c r="A332" s="116" t="s">
        <v>667</v>
      </c>
      <c r="B332" s="123">
        <v>3000</v>
      </c>
      <c r="C332" s="123">
        <f t="shared" si="41"/>
        <v>-145.2199999999998</v>
      </c>
      <c r="D332" s="170">
        <v>3145.22</v>
      </c>
      <c r="E332" s="116" t="s">
        <v>1650</v>
      </c>
      <c r="F332" s="199" t="s">
        <v>1649</v>
      </c>
      <c r="G332" s="171"/>
      <c r="H332" s="117" t="s">
        <v>94</v>
      </c>
      <c r="W332" s="142">
        <v>1</v>
      </c>
    </row>
    <row r="333" spans="1:24" x14ac:dyDescent="0.25">
      <c r="A333" s="116" t="s">
        <v>667</v>
      </c>
      <c r="B333" s="123">
        <v>35000</v>
      </c>
      <c r="C333" s="123">
        <f>B333-D333</f>
        <v>3343.1699999999983</v>
      </c>
      <c r="D333" s="170">
        <v>31656.83</v>
      </c>
      <c r="E333" s="116" t="s">
        <v>1634</v>
      </c>
      <c r="F333" s="194" t="s">
        <v>144</v>
      </c>
      <c r="G333" s="178"/>
      <c r="H333" s="117" t="s">
        <v>1563</v>
      </c>
      <c r="I333" s="134">
        <v>4</v>
      </c>
      <c r="K333" s="142">
        <v>3023</v>
      </c>
      <c r="L333" s="116">
        <v>1</v>
      </c>
      <c r="M333" s="116">
        <v>1</v>
      </c>
      <c r="P333" s="116">
        <v>1</v>
      </c>
      <c r="R333" s="116">
        <v>1</v>
      </c>
    </row>
    <row r="334" spans="1:24" ht="15.75" x14ac:dyDescent="0.25">
      <c r="A334" s="116" t="s">
        <v>667</v>
      </c>
      <c r="B334" s="123">
        <v>2000</v>
      </c>
      <c r="C334" s="123">
        <f>B334-D334</f>
        <v>-2311.6400000000003</v>
      </c>
      <c r="D334" s="206">
        <v>4311.6400000000003</v>
      </c>
      <c r="E334" s="116" t="s">
        <v>276</v>
      </c>
      <c r="F334" s="194" t="s">
        <v>1657</v>
      </c>
      <c r="G334" s="178"/>
      <c r="H334" s="117" t="s">
        <v>107</v>
      </c>
      <c r="I334" s="134" t="s">
        <v>46</v>
      </c>
      <c r="N334" s="116">
        <v>1</v>
      </c>
      <c r="V334" s="116">
        <v>1</v>
      </c>
    </row>
    <row r="335" spans="1:24" x14ac:dyDescent="0.25">
      <c r="A335" s="116" t="s">
        <v>667</v>
      </c>
      <c r="B335" s="123">
        <v>5000</v>
      </c>
      <c r="C335" s="123">
        <f>B335-D335</f>
        <v>3341.16</v>
      </c>
      <c r="D335" s="170">
        <v>1658.84</v>
      </c>
      <c r="F335" s="194" t="s">
        <v>1422</v>
      </c>
      <c r="G335" s="178"/>
      <c r="R335" s="116">
        <v>1</v>
      </c>
      <c r="W335" s="142">
        <v>1</v>
      </c>
    </row>
    <row r="336" spans="1:24" x14ac:dyDescent="0.25">
      <c r="A336" s="116" t="s">
        <v>667</v>
      </c>
      <c r="B336" s="123">
        <v>10000</v>
      </c>
      <c r="C336" s="123">
        <f>B336-D336</f>
        <v>7046.38</v>
      </c>
      <c r="D336" s="170">
        <v>2953.62</v>
      </c>
      <c r="F336" s="194" t="s">
        <v>1210</v>
      </c>
      <c r="G336" s="178"/>
      <c r="X336" s="203"/>
    </row>
    <row r="337" spans="1:24" ht="15.75" thickBot="1" x14ac:dyDescent="0.3">
      <c r="A337" s="173"/>
      <c r="B337" s="174">
        <f>SUM(B319:B336)</f>
        <v>141500</v>
      </c>
      <c r="C337" s="174">
        <f>SUM(C319:C336)</f>
        <v>22006</v>
      </c>
      <c r="D337" s="207">
        <f>SUM(D319:D336)</f>
        <v>119493.99999999999</v>
      </c>
      <c r="E337" s="173"/>
      <c r="F337" s="175" t="s">
        <v>336</v>
      </c>
      <c r="G337" s="175"/>
      <c r="H337" s="175"/>
      <c r="I337" s="176">
        <f>SUM(I326:I336)</f>
        <v>8</v>
      </c>
      <c r="J337" s="176"/>
      <c r="K337" s="177"/>
      <c r="L337" s="173">
        <f t="shared" ref="L337:W337" si="42">SUM(L319:L336)</f>
        <v>3</v>
      </c>
      <c r="M337" s="173">
        <f t="shared" si="42"/>
        <v>5</v>
      </c>
      <c r="N337" s="173">
        <f t="shared" si="42"/>
        <v>1</v>
      </c>
      <c r="O337" s="173">
        <f t="shared" si="42"/>
        <v>4</v>
      </c>
      <c r="P337" s="173">
        <f t="shared" si="42"/>
        <v>1</v>
      </c>
      <c r="Q337" s="173">
        <f t="shared" si="42"/>
        <v>1</v>
      </c>
      <c r="R337" s="173">
        <f t="shared" si="42"/>
        <v>3</v>
      </c>
      <c r="S337" s="173">
        <f t="shared" si="42"/>
        <v>0</v>
      </c>
      <c r="T337" s="173">
        <f t="shared" si="42"/>
        <v>0</v>
      </c>
      <c r="U337" s="173"/>
      <c r="V337" s="173">
        <f t="shared" si="42"/>
        <v>2</v>
      </c>
      <c r="W337" s="173">
        <f t="shared" si="42"/>
        <v>2</v>
      </c>
    </row>
    <row r="338" spans="1:24" ht="15.75" thickBot="1" x14ac:dyDescent="0.3">
      <c r="A338" s="165" t="s">
        <v>1456</v>
      </c>
      <c r="B338" s="169" t="s">
        <v>1457</v>
      </c>
      <c r="C338" s="169" t="s">
        <v>1458</v>
      </c>
      <c r="D338" s="169" t="s">
        <v>1459</v>
      </c>
      <c r="E338" s="166" t="s">
        <v>1460</v>
      </c>
      <c r="F338" s="167" t="s">
        <v>1639</v>
      </c>
      <c r="G338" s="193" t="s">
        <v>1666</v>
      </c>
      <c r="H338" s="166" t="s">
        <v>1461</v>
      </c>
      <c r="I338" s="166" t="s">
        <v>1462</v>
      </c>
      <c r="J338" s="166" t="s">
        <v>1665</v>
      </c>
      <c r="K338" s="166" t="s">
        <v>1331</v>
      </c>
      <c r="L338" s="166" t="s">
        <v>15</v>
      </c>
      <c r="M338" s="166" t="s">
        <v>16</v>
      </c>
      <c r="N338" s="166" t="s">
        <v>18</v>
      </c>
      <c r="O338" s="166" t="s">
        <v>22</v>
      </c>
      <c r="P338" s="166" t="s">
        <v>1334</v>
      </c>
      <c r="Q338" s="166" t="s">
        <v>1576</v>
      </c>
      <c r="R338" s="166" t="s">
        <v>1226</v>
      </c>
      <c r="S338" s="166" t="s">
        <v>28</v>
      </c>
      <c r="T338" s="166" t="s">
        <v>1406</v>
      </c>
      <c r="U338" s="181"/>
      <c r="V338" s="181" t="s">
        <v>1605</v>
      </c>
      <c r="W338" s="168" t="s">
        <v>267</v>
      </c>
      <c r="X338" s="166" t="s">
        <v>1667</v>
      </c>
    </row>
    <row r="339" spans="1:24" x14ac:dyDescent="0.25">
      <c r="A339" s="134" t="s">
        <v>667</v>
      </c>
      <c r="B339" s="183">
        <v>3000</v>
      </c>
      <c r="C339" s="123">
        <f t="shared" ref="C339:C360" si="43">B339-D339</f>
        <v>260.28999999999996</v>
      </c>
      <c r="D339" s="190">
        <v>2739.71</v>
      </c>
      <c r="E339" s="134" t="s">
        <v>1661</v>
      </c>
      <c r="F339" s="200" t="s">
        <v>1591</v>
      </c>
      <c r="G339" s="201" t="s">
        <v>1664</v>
      </c>
      <c r="H339" s="186" t="s">
        <v>107</v>
      </c>
      <c r="I339" s="134" t="s">
        <v>46</v>
      </c>
      <c r="K339" s="184">
        <v>3578</v>
      </c>
      <c r="L339" s="134"/>
      <c r="M339" s="134"/>
      <c r="N339" s="134"/>
      <c r="O339" s="134"/>
      <c r="P339" s="134"/>
      <c r="Q339" s="134"/>
      <c r="R339" s="134">
        <v>1</v>
      </c>
      <c r="S339" s="134"/>
      <c r="T339" s="134"/>
      <c r="U339" s="134"/>
      <c r="V339" s="134"/>
      <c r="W339" s="188"/>
    </row>
    <row r="340" spans="1:24" x14ac:dyDescent="0.25">
      <c r="A340" s="116" t="s">
        <v>667</v>
      </c>
      <c r="B340" s="123">
        <v>4500</v>
      </c>
      <c r="C340" s="123">
        <f t="shared" si="43"/>
        <v>44.550000000000182</v>
      </c>
      <c r="D340" s="170">
        <v>4455.45</v>
      </c>
      <c r="E340" s="116" t="s">
        <v>1668</v>
      </c>
      <c r="F340" s="199" t="s">
        <v>1638</v>
      </c>
      <c r="G340" s="194" t="s">
        <v>1664</v>
      </c>
      <c r="H340" s="117" t="s">
        <v>167</v>
      </c>
      <c r="I340" s="205">
        <v>1</v>
      </c>
      <c r="J340" s="134" t="s">
        <v>1676</v>
      </c>
      <c r="K340" s="142">
        <v>606</v>
      </c>
      <c r="M340" s="116">
        <v>1</v>
      </c>
    </row>
    <row r="341" spans="1:24" x14ac:dyDescent="0.25">
      <c r="A341" s="116" t="s">
        <v>667</v>
      </c>
      <c r="B341" s="123">
        <v>4000</v>
      </c>
      <c r="C341" s="123">
        <f t="shared" si="43"/>
        <v>684.56</v>
      </c>
      <c r="D341" s="170">
        <v>3315.44</v>
      </c>
      <c r="E341" s="116" t="s">
        <v>1652</v>
      </c>
      <c r="F341" s="199" t="s">
        <v>1653</v>
      </c>
      <c r="G341"/>
      <c r="H341" s="117" t="s">
        <v>1601</v>
      </c>
      <c r="I341" s="134">
        <v>0</v>
      </c>
      <c r="M341" s="116">
        <v>1</v>
      </c>
    </row>
    <row r="342" spans="1:24" x14ac:dyDescent="0.25">
      <c r="A342" s="116" t="s">
        <v>667</v>
      </c>
      <c r="B342" s="123">
        <v>3500</v>
      </c>
      <c r="C342" s="123">
        <f t="shared" si="43"/>
        <v>-724.32999999999993</v>
      </c>
      <c r="D342" s="170">
        <v>4224.33</v>
      </c>
      <c r="E342" s="116" t="s">
        <v>1662</v>
      </c>
      <c r="F342" s="199" t="s">
        <v>1663</v>
      </c>
      <c r="G342"/>
      <c r="H342" s="117" t="s">
        <v>1570</v>
      </c>
      <c r="I342" s="134">
        <v>0</v>
      </c>
      <c r="L342" s="116">
        <v>1</v>
      </c>
    </row>
    <row r="343" spans="1:24" x14ac:dyDescent="0.25">
      <c r="A343" s="116" t="s">
        <v>667</v>
      </c>
      <c r="B343" s="123">
        <v>11000</v>
      </c>
      <c r="C343" s="123">
        <f t="shared" si="43"/>
        <v>-762.18000000000029</v>
      </c>
      <c r="D343" s="170">
        <v>11762.18</v>
      </c>
      <c r="E343" s="116" t="s">
        <v>1646</v>
      </c>
      <c r="F343" s="199" t="s">
        <v>1499</v>
      </c>
      <c r="G343"/>
      <c r="H343" s="117" t="s">
        <v>167</v>
      </c>
      <c r="I343" s="134">
        <v>1</v>
      </c>
      <c r="O343" s="116">
        <v>1</v>
      </c>
    </row>
    <row r="344" spans="1:24" x14ac:dyDescent="0.25">
      <c r="A344" s="116" t="s">
        <v>667</v>
      </c>
      <c r="B344" s="123">
        <v>2000</v>
      </c>
      <c r="C344" s="123">
        <f t="shared" si="43"/>
        <v>-2654.5299999999997</v>
      </c>
      <c r="D344" s="170">
        <v>4654.53</v>
      </c>
      <c r="E344" s="116" t="s">
        <v>1684</v>
      </c>
      <c r="F344" s="199" t="s">
        <v>169</v>
      </c>
      <c r="G344"/>
      <c r="H344" s="117" t="s">
        <v>107</v>
      </c>
      <c r="I344" s="134" t="s">
        <v>46</v>
      </c>
      <c r="L344" s="116">
        <v>1</v>
      </c>
      <c r="N344" s="116">
        <v>1</v>
      </c>
      <c r="S344" s="116">
        <v>1</v>
      </c>
    </row>
    <row r="345" spans="1:24" x14ac:dyDescent="0.25">
      <c r="A345" s="116" t="s">
        <v>667</v>
      </c>
      <c r="B345" s="123">
        <v>5000</v>
      </c>
      <c r="C345" s="123">
        <f t="shared" si="43"/>
        <v>-31.079999999999927</v>
      </c>
      <c r="D345" s="170">
        <v>5031.08</v>
      </c>
      <c r="E345" s="116" t="s">
        <v>1640</v>
      </c>
      <c r="F345" s="199" t="s">
        <v>1446</v>
      </c>
      <c r="G345" s="194" t="s">
        <v>1664</v>
      </c>
      <c r="H345" s="117" t="s">
        <v>192</v>
      </c>
      <c r="I345" s="134">
        <v>1</v>
      </c>
      <c r="J345" s="134" t="s">
        <v>1677</v>
      </c>
      <c r="K345" s="142">
        <v>206</v>
      </c>
      <c r="M345" s="116">
        <v>1</v>
      </c>
    </row>
    <row r="346" spans="1:24" x14ac:dyDescent="0.25">
      <c r="A346" s="116" t="s">
        <v>667</v>
      </c>
      <c r="B346" s="123">
        <v>3000</v>
      </c>
      <c r="C346" s="123">
        <f t="shared" si="43"/>
        <v>48.510000000000218</v>
      </c>
      <c r="D346" s="170">
        <v>2951.49</v>
      </c>
      <c r="E346" s="116" t="s">
        <v>1685</v>
      </c>
      <c r="F346" s="199" t="s">
        <v>1682</v>
      </c>
      <c r="G346" s="194"/>
      <c r="H346" s="117" t="s">
        <v>1683</v>
      </c>
      <c r="W346" s="142">
        <v>1</v>
      </c>
    </row>
    <row r="347" spans="1:24" x14ac:dyDescent="0.25">
      <c r="A347" s="116" t="s">
        <v>667</v>
      </c>
      <c r="B347" s="123">
        <v>5500</v>
      </c>
      <c r="C347" s="123">
        <f t="shared" si="43"/>
        <v>1205.9300000000003</v>
      </c>
      <c r="D347" s="170">
        <v>4294.07</v>
      </c>
      <c r="E347" s="116" t="s">
        <v>1659</v>
      </c>
      <c r="F347" s="194" t="s">
        <v>1658</v>
      </c>
      <c r="G347"/>
      <c r="H347" s="117" t="s">
        <v>70</v>
      </c>
      <c r="I347" s="134">
        <v>1</v>
      </c>
      <c r="R347" s="116">
        <v>1</v>
      </c>
    </row>
    <row r="348" spans="1:24" x14ac:dyDescent="0.25">
      <c r="A348" s="116" t="s">
        <v>667</v>
      </c>
      <c r="B348" s="123">
        <v>25000</v>
      </c>
      <c r="C348" s="123">
        <f t="shared" si="43"/>
        <v>1121.7900000000009</v>
      </c>
      <c r="D348" s="170">
        <v>23878.21</v>
      </c>
      <c r="E348" s="116" t="s">
        <v>1669</v>
      </c>
      <c r="F348" s="194" t="s">
        <v>1209</v>
      </c>
      <c r="G348" s="194" t="s">
        <v>1664</v>
      </c>
      <c r="H348" s="117" t="s">
        <v>86</v>
      </c>
      <c r="K348" s="142">
        <v>42</v>
      </c>
      <c r="O348" s="116">
        <v>1</v>
      </c>
    </row>
    <row r="349" spans="1:24" x14ac:dyDescent="0.25">
      <c r="A349" s="116" t="s">
        <v>667</v>
      </c>
      <c r="B349" s="123">
        <v>5000</v>
      </c>
      <c r="C349" s="123">
        <f t="shared" si="43"/>
        <v>759.77000000000044</v>
      </c>
      <c r="D349" s="170">
        <v>4240.2299999999996</v>
      </c>
      <c r="E349" s="116" t="s">
        <v>1711</v>
      </c>
      <c r="F349" s="194" t="s">
        <v>1709</v>
      </c>
      <c r="G349" s="194"/>
      <c r="H349" s="117" t="s">
        <v>1710</v>
      </c>
      <c r="R349" s="116">
        <v>1</v>
      </c>
    </row>
    <row r="350" spans="1:24" x14ac:dyDescent="0.25">
      <c r="A350" s="116" t="s">
        <v>667</v>
      </c>
      <c r="B350" s="123">
        <v>3000</v>
      </c>
      <c r="C350" s="123">
        <f t="shared" si="43"/>
        <v>-46.639999999999873</v>
      </c>
      <c r="D350" s="170">
        <v>3046.64</v>
      </c>
      <c r="E350" s="116" t="s">
        <v>1713</v>
      </c>
      <c r="F350" s="194" t="s">
        <v>1712</v>
      </c>
      <c r="G350" s="194"/>
      <c r="H350" s="117" t="s">
        <v>45</v>
      </c>
      <c r="M350" s="116">
        <v>1</v>
      </c>
    </row>
    <row r="351" spans="1:24" x14ac:dyDescent="0.25">
      <c r="A351" s="116" t="s">
        <v>667</v>
      </c>
      <c r="B351" s="123">
        <v>4000</v>
      </c>
      <c r="C351" s="123">
        <f t="shared" si="43"/>
        <v>-944.84000000000015</v>
      </c>
      <c r="D351" s="170">
        <v>4944.84</v>
      </c>
      <c r="E351" s="116" t="s">
        <v>1687</v>
      </c>
      <c r="F351" s="194" t="s">
        <v>1686</v>
      </c>
      <c r="G351" s="194"/>
      <c r="H351" s="117" t="s">
        <v>1688</v>
      </c>
      <c r="I351" s="134" t="s">
        <v>46</v>
      </c>
      <c r="M351" s="116">
        <v>1</v>
      </c>
      <c r="N351" s="116">
        <v>1</v>
      </c>
      <c r="O351" s="116">
        <v>1</v>
      </c>
    </row>
    <row r="352" spans="1:24" x14ac:dyDescent="0.25">
      <c r="A352" s="116" t="s">
        <v>667</v>
      </c>
      <c r="B352" s="123">
        <v>12000</v>
      </c>
      <c r="C352" s="123">
        <f t="shared" si="43"/>
        <v>-10060.619999999999</v>
      </c>
      <c r="D352" s="170">
        <v>22060.62</v>
      </c>
      <c r="E352" s="116" t="s">
        <v>1679</v>
      </c>
      <c r="F352" s="194" t="s">
        <v>1680</v>
      </c>
      <c r="G352" s="194" t="s">
        <v>1664</v>
      </c>
      <c r="H352" s="117" t="s">
        <v>1681</v>
      </c>
      <c r="M352" s="116">
        <v>1</v>
      </c>
      <c r="N352" s="116">
        <v>1</v>
      </c>
      <c r="V352" s="116">
        <v>2</v>
      </c>
    </row>
    <row r="353" spans="1:24" x14ac:dyDescent="0.25">
      <c r="A353" s="116" t="s">
        <v>667</v>
      </c>
      <c r="B353" s="123">
        <v>42000</v>
      </c>
      <c r="C353" s="123">
        <f t="shared" si="43"/>
        <v>-242.52999999999884</v>
      </c>
      <c r="D353" s="170">
        <v>42242.53</v>
      </c>
      <c r="E353" s="116" t="s">
        <v>1678</v>
      </c>
      <c r="F353" s="194" t="s">
        <v>144</v>
      </c>
      <c r="G353" s="194" t="s">
        <v>1664</v>
      </c>
      <c r="H353" s="117" t="s">
        <v>70</v>
      </c>
      <c r="L353" s="116">
        <v>1</v>
      </c>
      <c r="M353" s="116">
        <v>1</v>
      </c>
      <c r="P353" s="116">
        <v>1</v>
      </c>
      <c r="Q353" s="116">
        <v>1</v>
      </c>
      <c r="R353" s="116">
        <v>1</v>
      </c>
      <c r="S353" s="116">
        <v>1</v>
      </c>
    </row>
    <row r="354" spans="1:24" x14ac:dyDescent="0.25">
      <c r="A354" s="116" t="s">
        <v>667</v>
      </c>
      <c r="B354" s="123">
        <v>7500</v>
      </c>
      <c r="C354" s="123">
        <f t="shared" si="43"/>
        <v>7154.06</v>
      </c>
      <c r="D354" s="170">
        <v>345.94</v>
      </c>
      <c r="E354" s="116" t="s">
        <v>1670</v>
      </c>
      <c r="F354" s="204" t="s">
        <v>1671</v>
      </c>
      <c r="G354" s="194" t="s">
        <v>1664</v>
      </c>
      <c r="H354" s="117" t="s">
        <v>167</v>
      </c>
      <c r="O354" s="116">
        <v>1</v>
      </c>
      <c r="V354" s="116">
        <v>1</v>
      </c>
    </row>
    <row r="355" spans="1:24" x14ac:dyDescent="0.25">
      <c r="A355" s="116" t="s">
        <v>667</v>
      </c>
      <c r="B355" s="123">
        <v>6000</v>
      </c>
      <c r="C355" s="123">
        <f t="shared" si="43"/>
        <v>-897.09000000000015</v>
      </c>
      <c r="D355" s="170">
        <v>6897.09</v>
      </c>
      <c r="E355" s="116" t="s">
        <v>1672</v>
      </c>
      <c r="F355" s="194" t="s">
        <v>1673</v>
      </c>
      <c r="G355" s="194" t="s">
        <v>1664</v>
      </c>
      <c r="H355" s="117" t="s">
        <v>1053</v>
      </c>
      <c r="M355" s="116">
        <v>1</v>
      </c>
      <c r="W355" s="142">
        <v>1</v>
      </c>
    </row>
    <row r="356" spans="1:24" x14ac:dyDescent="0.25">
      <c r="A356" s="116" t="s">
        <v>667</v>
      </c>
      <c r="B356" s="123">
        <v>40000</v>
      </c>
      <c r="C356" s="123">
        <f t="shared" si="43"/>
        <v>29803.09</v>
      </c>
      <c r="D356" s="170">
        <v>10196.91</v>
      </c>
      <c r="E356" s="116" t="s">
        <v>1660</v>
      </c>
      <c r="F356" s="194" t="s">
        <v>1197</v>
      </c>
      <c r="G356" s="194" t="s">
        <v>1664</v>
      </c>
      <c r="H356" s="117" t="s">
        <v>1563</v>
      </c>
      <c r="I356" s="134">
        <v>2</v>
      </c>
      <c r="K356" s="142">
        <v>327</v>
      </c>
      <c r="M356" s="116">
        <v>1</v>
      </c>
      <c r="O356" s="116">
        <v>1</v>
      </c>
    </row>
    <row r="357" spans="1:24" x14ac:dyDescent="0.25">
      <c r="A357" s="116" t="s">
        <v>667</v>
      </c>
      <c r="B357" s="123">
        <v>8000</v>
      </c>
      <c r="C357" s="123">
        <f t="shared" si="43"/>
        <v>-9312.9599999999991</v>
      </c>
      <c r="D357" s="170">
        <v>17312.96</v>
      </c>
      <c r="E357" s="116" t="s">
        <v>1674</v>
      </c>
      <c r="F357" s="194" t="s">
        <v>1675</v>
      </c>
      <c r="G357" s="194" t="s">
        <v>1664</v>
      </c>
      <c r="H357" s="117" t="s">
        <v>107</v>
      </c>
      <c r="K357" s="142">
        <v>12968</v>
      </c>
      <c r="N357" s="116">
        <v>1</v>
      </c>
      <c r="V357" s="116">
        <v>2</v>
      </c>
      <c r="W357" s="142">
        <v>1</v>
      </c>
    </row>
    <row r="358" spans="1:24" x14ac:dyDescent="0.25">
      <c r="A358" s="116" t="s">
        <v>667</v>
      </c>
      <c r="B358" s="123">
        <v>2000</v>
      </c>
      <c r="C358" s="123">
        <f t="shared" si="43"/>
        <v>580.44000000000005</v>
      </c>
      <c r="D358" s="170">
        <v>1419.56</v>
      </c>
      <c r="E358" s="116" t="s">
        <v>1698</v>
      </c>
      <c r="F358" s="194" t="s">
        <v>1699</v>
      </c>
      <c r="G358" s="194"/>
      <c r="H358" s="117" t="s">
        <v>1700</v>
      </c>
      <c r="M358" s="116">
        <v>1</v>
      </c>
    </row>
    <row r="359" spans="1:24" x14ac:dyDescent="0.25">
      <c r="A359" s="116" t="s">
        <v>667</v>
      </c>
      <c r="B359" s="123">
        <v>6000</v>
      </c>
      <c r="C359" s="123">
        <f t="shared" si="43"/>
        <v>5973.85</v>
      </c>
      <c r="D359" s="170">
        <v>26.15</v>
      </c>
      <c r="F359" s="117" t="s">
        <v>1422</v>
      </c>
      <c r="G359"/>
    </row>
    <row r="360" spans="1:24" x14ac:dyDescent="0.25">
      <c r="A360" s="116" t="s">
        <v>667</v>
      </c>
      <c r="B360" s="123">
        <v>5000</v>
      </c>
      <c r="C360" s="123">
        <f t="shared" si="43"/>
        <v>723.60999999999967</v>
      </c>
      <c r="D360" s="170">
        <v>4276.3900000000003</v>
      </c>
      <c r="F360" s="117" t="s">
        <v>1210</v>
      </c>
      <c r="X360" s="203"/>
    </row>
    <row r="361" spans="1:24" ht="15.75" thickBot="1" x14ac:dyDescent="0.3">
      <c r="A361" s="146"/>
      <c r="B361" s="147">
        <f>SUM(B339:B360)</f>
        <v>207000</v>
      </c>
      <c r="C361" s="147">
        <f>SUM(C339:C360)</f>
        <v>22683.650000000009</v>
      </c>
      <c r="D361" s="147">
        <f>SUM(D339:D360)</f>
        <v>184316.34999999998</v>
      </c>
      <c r="E361" s="146"/>
      <c r="F361" s="148"/>
      <c r="G361" s="148"/>
      <c r="H361" s="148"/>
      <c r="I361" s="149">
        <f>SUM(I340:I360)</f>
        <v>6</v>
      </c>
      <c r="J361" s="149"/>
      <c r="K361" s="150"/>
      <c r="L361" s="146">
        <f t="shared" ref="L361:W361" si="44">SUM(L339:L360)</f>
        <v>3</v>
      </c>
      <c r="M361" s="146">
        <f t="shared" si="44"/>
        <v>10</v>
      </c>
      <c r="N361" s="146">
        <f t="shared" si="44"/>
        <v>4</v>
      </c>
      <c r="O361" s="146">
        <f t="shared" si="44"/>
        <v>5</v>
      </c>
      <c r="P361" s="146">
        <f t="shared" si="44"/>
        <v>1</v>
      </c>
      <c r="Q361" s="146">
        <f t="shared" si="44"/>
        <v>1</v>
      </c>
      <c r="R361" s="146">
        <f t="shared" si="44"/>
        <v>4</v>
      </c>
      <c r="S361" s="146">
        <f t="shared" si="44"/>
        <v>2</v>
      </c>
      <c r="T361" s="146">
        <f t="shared" si="44"/>
        <v>0</v>
      </c>
      <c r="U361" s="146"/>
      <c r="V361" s="146">
        <f t="shared" si="44"/>
        <v>5</v>
      </c>
      <c r="W361" s="146">
        <f t="shared" si="44"/>
        <v>3</v>
      </c>
    </row>
    <row r="362" spans="1:24" ht="15.75" thickBot="1" x14ac:dyDescent="0.3">
      <c r="A362" s="165" t="s">
        <v>1456</v>
      </c>
      <c r="B362" s="169" t="s">
        <v>1457</v>
      </c>
      <c r="C362" s="169" t="s">
        <v>1458</v>
      </c>
      <c r="D362" s="169" t="s">
        <v>1459</v>
      </c>
      <c r="E362" s="166" t="s">
        <v>1460</v>
      </c>
      <c r="F362" s="167" t="s">
        <v>1689</v>
      </c>
      <c r="G362" s="193" t="s">
        <v>1666</v>
      </c>
      <c r="H362" s="166" t="s">
        <v>1461</v>
      </c>
      <c r="I362" s="166" t="s">
        <v>1462</v>
      </c>
      <c r="J362" s="166" t="s">
        <v>1665</v>
      </c>
      <c r="K362" s="166" t="s">
        <v>1331</v>
      </c>
      <c r="L362" s="166" t="s">
        <v>15</v>
      </c>
      <c r="M362" s="166" t="s">
        <v>16</v>
      </c>
      <c r="N362" s="166" t="s">
        <v>18</v>
      </c>
      <c r="O362" s="166" t="s">
        <v>22</v>
      </c>
      <c r="P362" s="166" t="s">
        <v>1334</v>
      </c>
      <c r="Q362" s="166" t="s">
        <v>1576</v>
      </c>
      <c r="R362" s="166" t="s">
        <v>1226</v>
      </c>
      <c r="S362" s="166" t="s">
        <v>28</v>
      </c>
      <c r="T362" s="166" t="s">
        <v>1716</v>
      </c>
      <c r="U362" s="181" t="s">
        <v>1364</v>
      </c>
      <c r="V362" s="181" t="s">
        <v>1605</v>
      </c>
      <c r="W362" s="168" t="s">
        <v>267</v>
      </c>
      <c r="X362" s="166" t="s">
        <v>1667</v>
      </c>
    </row>
    <row r="363" spans="1:24" x14ac:dyDescent="0.25">
      <c r="A363" s="134" t="s">
        <v>667</v>
      </c>
      <c r="B363" s="189">
        <v>4000</v>
      </c>
      <c r="C363" s="123">
        <f>B363-D363</f>
        <v>262.13999999999987</v>
      </c>
      <c r="D363" s="190">
        <v>3737.86</v>
      </c>
      <c r="E363" s="134" t="s">
        <v>1706</v>
      </c>
      <c r="F363" s="208" t="s">
        <v>1707</v>
      </c>
      <c r="G363" s="135"/>
      <c r="H363" s="186" t="s">
        <v>1708</v>
      </c>
      <c r="K363" s="184"/>
      <c r="L363" s="134"/>
      <c r="M363" s="134">
        <v>1</v>
      </c>
      <c r="N363" s="134"/>
      <c r="O363" s="134"/>
      <c r="P363" s="134"/>
      <c r="Q363" s="134"/>
      <c r="R363" s="134"/>
      <c r="S363" s="134"/>
      <c r="T363" s="134"/>
      <c r="U363" s="134"/>
      <c r="V363" s="134"/>
      <c r="W363" s="188"/>
      <c r="X363" s="184"/>
    </row>
    <row r="364" spans="1:24" x14ac:dyDescent="0.25">
      <c r="A364" s="134" t="s">
        <v>667</v>
      </c>
      <c r="B364" s="189">
        <v>5000</v>
      </c>
      <c r="C364" s="123">
        <f>B364-D364</f>
        <v>2757.41</v>
      </c>
      <c r="D364" s="190">
        <v>2242.59</v>
      </c>
      <c r="E364" s="134" t="s">
        <v>1694</v>
      </c>
      <c r="F364" s="208" t="s">
        <v>1695</v>
      </c>
      <c r="G364" s="135"/>
      <c r="H364" s="186" t="s">
        <v>1696</v>
      </c>
      <c r="I364" s="134">
        <v>1</v>
      </c>
      <c r="K364" s="184"/>
      <c r="L364" s="134"/>
      <c r="M364" s="134"/>
      <c r="N364" s="134"/>
      <c r="O364" s="134"/>
      <c r="P364" s="134"/>
      <c r="Q364" s="134"/>
      <c r="R364" s="134">
        <v>1</v>
      </c>
      <c r="S364" s="134"/>
      <c r="T364" s="134"/>
      <c r="U364" s="134"/>
      <c r="V364" s="134"/>
      <c r="W364" s="184"/>
      <c r="X364" s="184"/>
    </row>
    <row r="365" spans="1:24" x14ac:dyDescent="0.25">
      <c r="A365" s="134" t="s">
        <v>667</v>
      </c>
      <c r="B365" s="123">
        <v>5000</v>
      </c>
      <c r="C365" s="123">
        <f>B365-D365</f>
        <v>-429.90999999999985</v>
      </c>
      <c r="D365" s="170">
        <v>5429.91</v>
      </c>
      <c r="E365" s="116" t="s">
        <v>1690</v>
      </c>
      <c r="F365" s="194" t="s">
        <v>1393</v>
      </c>
      <c r="G365" s="194" t="s">
        <v>1664</v>
      </c>
      <c r="H365" s="117" t="s">
        <v>1697</v>
      </c>
      <c r="I365" s="134">
        <v>1</v>
      </c>
      <c r="K365" s="142">
        <v>306</v>
      </c>
      <c r="M365" s="116">
        <v>1</v>
      </c>
    </row>
    <row r="366" spans="1:24" x14ac:dyDescent="0.25">
      <c r="A366" s="134" t="s">
        <v>667</v>
      </c>
      <c r="B366" s="123">
        <v>3000</v>
      </c>
      <c r="C366" s="123">
        <f>B366-D366</f>
        <v>2782.58</v>
      </c>
      <c r="D366" s="170">
        <v>217.42</v>
      </c>
      <c r="E366" s="116" t="s">
        <v>1705</v>
      </c>
      <c r="F366" s="194" t="s">
        <v>1663</v>
      </c>
      <c r="G366" s="194"/>
      <c r="H366" s="117" t="s">
        <v>107</v>
      </c>
      <c r="L366" s="116">
        <v>1</v>
      </c>
    </row>
    <row r="367" spans="1:24" x14ac:dyDescent="0.25">
      <c r="A367" s="134" t="s">
        <v>667</v>
      </c>
      <c r="B367" s="123">
        <v>3500</v>
      </c>
      <c r="C367" s="123">
        <f t="shared" ref="C367:C378" si="45">B367-D367</f>
        <v>1086.8400000000001</v>
      </c>
      <c r="D367" s="170">
        <v>2413.16</v>
      </c>
      <c r="E367" s="116" t="s">
        <v>1692</v>
      </c>
      <c r="F367" s="194" t="s">
        <v>1682</v>
      </c>
      <c r="G367" s="194" t="s">
        <v>1664</v>
      </c>
      <c r="H367" s="117" t="s">
        <v>1683</v>
      </c>
      <c r="W367" s="142">
        <v>1</v>
      </c>
    </row>
    <row r="368" spans="1:24" x14ac:dyDescent="0.25">
      <c r="B368" s="123">
        <v>5000</v>
      </c>
      <c r="C368" s="123">
        <f t="shared" si="45"/>
        <v>-294.56999999999971</v>
      </c>
      <c r="D368" s="182">
        <v>5294.57</v>
      </c>
      <c r="E368" s="116" t="s">
        <v>1691</v>
      </c>
      <c r="F368" s="194" t="s">
        <v>1329</v>
      </c>
      <c r="G368" s="194" t="s">
        <v>1664</v>
      </c>
      <c r="H368" s="117" t="s">
        <v>1223</v>
      </c>
      <c r="I368" s="134">
        <v>1</v>
      </c>
      <c r="K368" s="142">
        <v>204</v>
      </c>
      <c r="M368" s="116">
        <v>1</v>
      </c>
    </row>
    <row r="369" spans="1:23" x14ac:dyDescent="0.25">
      <c r="A369" s="116" t="s">
        <v>667</v>
      </c>
      <c r="B369" s="123">
        <v>6500</v>
      </c>
      <c r="C369" s="123">
        <f t="shared" si="45"/>
        <v>-1039.0200000000004</v>
      </c>
      <c r="D369" s="170">
        <v>7539.02</v>
      </c>
      <c r="E369" s="116" t="s">
        <v>1701</v>
      </c>
      <c r="F369" s="194" t="s">
        <v>1209</v>
      </c>
      <c r="G369" s="194"/>
      <c r="H369" s="117" t="s">
        <v>1356</v>
      </c>
      <c r="I369" s="134">
        <v>1</v>
      </c>
      <c r="L369" s="116">
        <v>1</v>
      </c>
      <c r="N369" s="116">
        <v>1</v>
      </c>
    </row>
    <row r="370" spans="1:23" x14ac:dyDescent="0.25">
      <c r="A370" s="116" t="s">
        <v>667</v>
      </c>
      <c r="B370" s="123">
        <v>3000</v>
      </c>
      <c r="C370" s="123">
        <f t="shared" si="45"/>
        <v>1278.57</v>
      </c>
      <c r="D370" s="170">
        <v>1721.43</v>
      </c>
      <c r="E370" s="116" t="s">
        <v>1714</v>
      </c>
      <c r="F370" s="194" t="s">
        <v>1715</v>
      </c>
      <c r="G370" s="194"/>
      <c r="H370" s="117" t="s">
        <v>107</v>
      </c>
      <c r="T370" s="116">
        <v>1</v>
      </c>
    </row>
    <row r="371" spans="1:23" x14ac:dyDescent="0.25">
      <c r="B371" s="123">
        <v>3000</v>
      </c>
      <c r="C371" s="123">
        <f t="shared" si="45"/>
        <v>1659.41</v>
      </c>
      <c r="D371" s="182">
        <v>1340.59</v>
      </c>
      <c r="E371" s="116" t="s">
        <v>1719</v>
      </c>
      <c r="F371" s="194" t="s">
        <v>1717</v>
      </c>
      <c r="G371" s="194"/>
      <c r="H371" s="117" t="s">
        <v>1718</v>
      </c>
      <c r="I371" s="134">
        <v>1</v>
      </c>
      <c r="O371" s="116">
        <v>1</v>
      </c>
    </row>
    <row r="372" spans="1:23" x14ac:dyDescent="0.25">
      <c r="B372" s="123">
        <v>7500</v>
      </c>
      <c r="C372" s="123">
        <f t="shared" si="45"/>
        <v>725.35999999999967</v>
      </c>
      <c r="D372" s="182">
        <v>6774.64</v>
      </c>
      <c r="E372" s="116" t="s">
        <v>1704</v>
      </c>
      <c r="F372" s="194" t="s">
        <v>1680</v>
      </c>
      <c r="G372" s="194"/>
      <c r="H372" s="117" t="s">
        <v>107</v>
      </c>
      <c r="I372" s="134">
        <v>1</v>
      </c>
      <c r="K372" s="142">
        <v>319</v>
      </c>
      <c r="N372" s="116">
        <v>1</v>
      </c>
      <c r="U372" s="116">
        <v>1</v>
      </c>
    </row>
    <row r="373" spans="1:23" x14ac:dyDescent="0.25">
      <c r="B373" s="123">
        <v>20000</v>
      </c>
      <c r="C373" s="123">
        <f t="shared" si="45"/>
        <v>16254.119999999999</v>
      </c>
      <c r="D373" s="182">
        <v>3745.88</v>
      </c>
      <c r="E373" s="116" t="s">
        <v>1702</v>
      </c>
      <c r="F373" s="194" t="s">
        <v>1197</v>
      </c>
      <c r="G373" s="194"/>
      <c r="H373" s="117" t="s">
        <v>107</v>
      </c>
      <c r="I373" s="134">
        <v>1</v>
      </c>
      <c r="K373" s="142">
        <v>1100</v>
      </c>
      <c r="M373" s="116">
        <v>1</v>
      </c>
    </row>
    <row r="374" spans="1:23" x14ac:dyDescent="0.25">
      <c r="B374" s="123">
        <v>40000</v>
      </c>
      <c r="C374" s="123">
        <f t="shared" si="45"/>
        <v>21515.64</v>
      </c>
      <c r="D374" s="182">
        <v>18484.36</v>
      </c>
      <c r="E374" s="116" t="s">
        <v>1693</v>
      </c>
      <c r="F374" s="194" t="s">
        <v>144</v>
      </c>
      <c r="H374" s="117" t="s">
        <v>167</v>
      </c>
      <c r="I374" s="134">
        <v>4</v>
      </c>
      <c r="K374" s="142">
        <v>8034</v>
      </c>
      <c r="M374" s="116">
        <v>1</v>
      </c>
    </row>
    <row r="375" spans="1:23" x14ac:dyDescent="0.25">
      <c r="B375" s="123">
        <v>30000</v>
      </c>
      <c r="C375" s="123">
        <f t="shared" si="45"/>
        <v>26917.58</v>
      </c>
      <c r="D375" s="182">
        <v>3082.42</v>
      </c>
      <c r="E375" s="116" t="s">
        <v>1703</v>
      </c>
      <c r="F375" s="194" t="s">
        <v>1657</v>
      </c>
      <c r="H375" s="117" t="s">
        <v>107</v>
      </c>
      <c r="I375" s="134">
        <v>2</v>
      </c>
      <c r="K375" s="142">
        <v>12323</v>
      </c>
      <c r="N375" s="116">
        <v>1</v>
      </c>
      <c r="U375" s="116">
        <v>1</v>
      </c>
      <c r="W375" s="142">
        <v>1</v>
      </c>
    </row>
    <row r="376" spans="1:23" x14ac:dyDescent="0.25">
      <c r="B376" s="123">
        <v>5000</v>
      </c>
      <c r="C376" s="123">
        <f t="shared" si="45"/>
        <v>3295.88</v>
      </c>
      <c r="D376" s="182">
        <v>1704.12</v>
      </c>
      <c r="F376" s="194" t="s">
        <v>1582</v>
      </c>
    </row>
    <row r="377" spans="1:23" x14ac:dyDescent="0.25">
      <c r="B377" s="123">
        <v>5000</v>
      </c>
      <c r="C377" s="123">
        <f t="shared" si="45"/>
        <v>2235.42</v>
      </c>
      <c r="D377" s="182">
        <v>2764.58</v>
      </c>
      <c r="F377" s="194" t="s">
        <v>1210</v>
      </c>
    </row>
    <row r="378" spans="1:23" x14ac:dyDescent="0.25">
      <c r="B378" s="123">
        <v>5000</v>
      </c>
      <c r="C378" s="123">
        <f t="shared" si="45"/>
        <v>5000</v>
      </c>
      <c r="D378" s="182">
        <v>0</v>
      </c>
      <c r="F378" s="194" t="s">
        <v>1422</v>
      </c>
    </row>
    <row r="379" spans="1:23" x14ac:dyDescent="0.25">
      <c r="A379" s="209"/>
      <c r="B379" s="210">
        <f>SUM(B363:B378)</f>
        <v>150500</v>
      </c>
      <c r="C379" s="210">
        <f>SUM(C363:C375)</f>
        <v>73476.149999999994</v>
      </c>
      <c r="D379" s="210">
        <f>SUM(D363:D378)</f>
        <v>66492.55</v>
      </c>
      <c r="E379" s="209"/>
      <c r="F379" s="211"/>
      <c r="G379" s="211"/>
      <c r="H379" s="211"/>
      <c r="I379" s="212"/>
      <c r="J379" s="212"/>
      <c r="K379" s="213"/>
      <c r="L379" s="209">
        <f>SUM(L363:L378)</f>
        <v>2</v>
      </c>
      <c r="M379" s="209">
        <f t="shared" ref="M379:W379" si="46">SUM(M363:M378)</f>
        <v>5</v>
      </c>
      <c r="N379" s="209">
        <f t="shared" si="46"/>
        <v>3</v>
      </c>
      <c r="O379" s="209">
        <f t="shared" si="46"/>
        <v>1</v>
      </c>
      <c r="P379" s="209">
        <f t="shared" si="46"/>
        <v>0</v>
      </c>
      <c r="Q379" s="209">
        <f t="shared" si="46"/>
        <v>0</v>
      </c>
      <c r="R379" s="209">
        <f t="shared" si="46"/>
        <v>1</v>
      </c>
      <c r="S379" s="209">
        <f t="shared" si="46"/>
        <v>0</v>
      </c>
      <c r="T379" s="209">
        <f t="shared" si="46"/>
        <v>1</v>
      </c>
      <c r="U379" s="209">
        <f t="shared" si="46"/>
        <v>2</v>
      </c>
      <c r="V379" s="209">
        <f t="shared" si="46"/>
        <v>0</v>
      </c>
      <c r="W379" s="209">
        <f t="shared" si="46"/>
        <v>2</v>
      </c>
    </row>
  </sheetData>
  <sortState xmlns:xlrd2="http://schemas.microsoft.com/office/spreadsheetml/2017/richdata2" ref="A47:IG62">
    <sortCondition ref="E47:E62"/>
  </sortState>
  <mergeCells count="19">
    <mergeCell ref="M2:M3"/>
    <mergeCell ref="T2:T3"/>
    <mergeCell ref="W2:W3"/>
    <mergeCell ref="N2:N3"/>
    <mergeCell ref="O2:O3"/>
    <mergeCell ref="P2:P3"/>
    <mergeCell ref="Q2:Q3"/>
    <mergeCell ref="R2:R3"/>
    <mergeCell ref="S2:S3"/>
    <mergeCell ref="F2:F3"/>
    <mergeCell ref="H2:H3"/>
    <mergeCell ref="I2:I3"/>
    <mergeCell ref="K2:K3"/>
    <mergeCell ref="L2:L3"/>
    <mergeCell ref="A2:A3"/>
    <mergeCell ref="B2:B3"/>
    <mergeCell ref="C2:C3"/>
    <mergeCell ref="D2:D3"/>
    <mergeCell ref="E2:E3"/>
  </mergeCells>
  <hyperlinks>
    <hyperlink ref="F34" r:id="rId1" xr:uid="{00000000-0004-0000-0000-000000000000}"/>
    <hyperlink ref="F35" r:id="rId2" xr:uid="{00000000-0004-0000-0000-000001000000}"/>
    <hyperlink ref="F36" r:id="rId3" xr:uid="{00000000-0004-0000-0000-000002000000}"/>
    <hyperlink ref="F38" r:id="rId4" xr:uid="{00000000-0004-0000-0000-000003000000}"/>
    <hyperlink ref="F39" r:id="rId5" xr:uid="{00000000-0004-0000-0000-000004000000}"/>
    <hyperlink ref="F40" r:id="rId6" xr:uid="{00000000-0004-0000-0000-000005000000}"/>
    <hyperlink ref="F44" r:id="rId7" xr:uid="{00000000-0004-0000-0000-000006000000}"/>
    <hyperlink ref="F55" r:id="rId8" xr:uid="{00000000-0004-0000-0000-000007000000}"/>
    <hyperlink ref="F52" r:id="rId9" xr:uid="{00000000-0004-0000-0000-000008000000}"/>
    <hyperlink ref="F53" r:id="rId10" xr:uid="{00000000-0004-0000-0000-000009000000}"/>
    <hyperlink ref="F48" r:id="rId11" xr:uid="{00000000-0004-0000-0000-00000A000000}"/>
    <hyperlink ref="F46" r:id="rId12" xr:uid="{00000000-0004-0000-0000-00000B000000}"/>
    <hyperlink ref="F59" r:id="rId13" xr:uid="{00000000-0004-0000-0000-00000C000000}"/>
    <hyperlink ref="F50" r:id="rId14" xr:uid="{00000000-0004-0000-0000-00000D000000}"/>
    <hyperlink ref="F45" r:id="rId15" xr:uid="{00000000-0004-0000-0000-00000E000000}"/>
    <hyperlink ref="F65" r:id="rId16" xr:uid="{00000000-0004-0000-0000-00000F000000}"/>
    <hyperlink ref="F49" r:id="rId17" xr:uid="{00000000-0004-0000-0000-000010000000}"/>
    <hyperlink ref="F54" r:id="rId18" xr:uid="{00000000-0004-0000-0000-000011000000}"/>
    <hyperlink ref="F64" r:id="rId19" display="STAFTA" xr:uid="{00000000-0004-0000-0000-000012000000}"/>
    <hyperlink ref="F63" r:id="rId20" xr:uid="{00000000-0004-0000-0000-000013000000}"/>
    <hyperlink ref="F51" r:id="rId21" xr:uid="{00000000-0004-0000-0000-000014000000}"/>
    <hyperlink ref="F47" r:id="rId22" xr:uid="{00000000-0004-0000-0000-000015000000}"/>
    <hyperlink ref="F58" r:id="rId23" xr:uid="{00000000-0004-0000-0000-000016000000}"/>
    <hyperlink ref="F62" r:id="rId24" xr:uid="{00000000-0004-0000-0000-000017000000}"/>
    <hyperlink ref="F61" r:id="rId25" xr:uid="{00000000-0004-0000-0000-000018000000}"/>
    <hyperlink ref="F69" r:id="rId26" xr:uid="{00000000-0004-0000-0000-000019000000}"/>
    <hyperlink ref="F73" r:id="rId27" xr:uid="{00000000-0004-0000-0000-00001A000000}"/>
    <hyperlink ref="F57" r:id="rId28" xr:uid="{00000000-0004-0000-0000-00001B000000}"/>
    <hyperlink ref="F56" r:id="rId29" xr:uid="{00000000-0004-0000-0000-00001C000000}"/>
    <hyperlink ref="F60" r:id="rId30" xr:uid="{00000000-0004-0000-0000-00001D000000}"/>
    <hyperlink ref="F86" r:id="rId31" xr:uid="{00000000-0004-0000-0000-00001E000000}"/>
    <hyperlink ref="F89" r:id="rId32" xr:uid="{00000000-0004-0000-0000-00001F000000}"/>
    <hyperlink ref="F68" r:id="rId33" xr:uid="{00000000-0004-0000-0000-000020000000}"/>
    <hyperlink ref="F80" r:id="rId34" xr:uid="{00000000-0004-0000-0000-000021000000}"/>
    <hyperlink ref="F91" r:id="rId35" xr:uid="{00000000-0004-0000-0000-000022000000}"/>
    <hyperlink ref="F94" r:id="rId36" xr:uid="{00000000-0004-0000-0000-000023000000}"/>
    <hyperlink ref="F90" r:id="rId37" xr:uid="{00000000-0004-0000-0000-000024000000}"/>
    <hyperlink ref="F96" r:id="rId38" xr:uid="{00000000-0004-0000-0000-000025000000}"/>
    <hyperlink ref="F70" r:id="rId39" xr:uid="{00000000-0004-0000-0000-000026000000}"/>
    <hyperlink ref="F101" r:id="rId40" xr:uid="{00000000-0004-0000-0000-000027000000}"/>
    <hyperlink ref="F71" r:id="rId41" xr:uid="{00000000-0004-0000-0000-000028000000}"/>
    <hyperlink ref="F78" r:id="rId42" xr:uid="{00000000-0004-0000-0000-000029000000}"/>
    <hyperlink ref="F72" r:id="rId43" xr:uid="{00000000-0004-0000-0000-00002A000000}"/>
    <hyperlink ref="F84" r:id="rId44" xr:uid="{00000000-0004-0000-0000-00002B000000}"/>
    <hyperlink ref="F85" r:id="rId45" xr:uid="{00000000-0004-0000-0000-00002C000000}"/>
    <hyperlink ref="F81" r:id="rId46" xr:uid="{00000000-0004-0000-0000-00002D000000}"/>
    <hyperlink ref="F83" r:id="rId47" xr:uid="{00000000-0004-0000-0000-00002E000000}"/>
    <hyperlink ref="F75" r:id="rId48" xr:uid="{00000000-0004-0000-0000-00002F000000}"/>
    <hyperlink ref="F74" r:id="rId49" xr:uid="{00000000-0004-0000-0000-000030000000}"/>
    <hyperlink ref="F77" r:id="rId50" xr:uid="{00000000-0004-0000-0000-000031000000}"/>
    <hyperlink ref="F76" r:id="rId51" xr:uid="{00000000-0004-0000-0000-000032000000}"/>
    <hyperlink ref="F82" r:id="rId52" xr:uid="{00000000-0004-0000-0000-000033000000}"/>
    <hyperlink ref="F93" r:id="rId53" xr:uid="{00000000-0004-0000-0000-000034000000}"/>
    <hyperlink ref="F95" r:id="rId54" xr:uid="{00000000-0004-0000-0000-000035000000}"/>
    <hyperlink ref="F88" r:id="rId55" xr:uid="{00000000-0004-0000-0000-000036000000}"/>
    <hyperlink ref="F92" r:id="rId56" xr:uid="{00000000-0004-0000-0000-000037000000}"/>
    <hyperlink ref="F87" r:id="rId57" xr:uid="{00000000-0004-0000-0000-000038000000}"/>
    <hyperlink ref="F109" r:id="rId58" xr:uid="{00000000-0004-0000-0000-000039000000}"/>
    <hyperlink ref="F113" r:id="rId59" xr:uid="{00000000-0004-0000-0000-00003A000000}"/>
    <hyperlink ref="F116" r:id="rId60" xr:uid="{00000000-0004-0000-0000-00003B000000}"/>
    <hyperlink ref="F99" r:id="rId61" xr:uid="{00000000-0004-0000-0000-00003C000000}"/>
    <hyperlink ref="F103" r:id="rId62" xr:uid="{00000000-0004-0000-0000-00003D000000}"/>
    <hyperlink ref="F102" r:id="rId63" xr:uid="{00000000-0004-0000-0000-00003E000000}"/>
    <hyperlink ref="F106" r:id="rId64" xr:uid="{00000000-0004-0000-0000-00003F000000}"/>
    <hyperlink ref="F110" r:id="rId65" xr:uid="{00000000-0004-0000-0000-000040000000}"/>
    <hyperlink ref="F104" r:id="rId66" xr:uid="{00000000-0004-0000-0000-000041000000}"/>
    <hyperlink ref="F107" r:id="rId67" xr:uid="{00000000-0004-0000-0000-000042000000}"/>
    <hyperlink ref="F105" r:id="rId68" xr:uid="{00000000-0004-0000-0000-000043000000}"/>
    <hyperlink ref="F118" r:id="rId69" xr:uid="{00000000-0004-0000-0000-000044000000}"/>
    <hyperlink ref="F100" r:id="rId70" xr:uid="{00000000-0004-0000-0000-000045000000}"/>
    <hyperlink ref="F108" r:id="rId71" xr:uid="{00000000-0004-0000-0000-000046000000}"/>
    <hyperlink ref="F111" r:id="rId72" xr:uid="{00000000-0004-0000-0000-000047000000}"/>
    <hyperlink ref="F112" r:id="rId73" xr:uid="{00000000-0004-0000-0000-000048000000}"/>
    <hyperlink ref="F125" r:id="rId74" xr:uid="{00000000-0004-0000-0000-000049000000}"/>
    <hyperlink ref="F124" r:id="rId75" xr:uid="{00000000-0004-0000-0000-00004A000000}"/>
    <hyperlink ref="F136" r:id="rId76" xr:uid="{00000000-0004-0000-0000-00004B000000}"/>
    <hyperlink ref="F117" r:id="rId77" xr:uid="{00000000-0004-0000-0000-00004C000000}"/>
    <hyperlink ref="F120" r:id="rId78" xr:uid="{00000000-0004-0000-0000-00004D000000}"/>
    <hyperlink ref="F119" r:id="rId79" xr:uid="{00000000-0004-0000-0000-00004E000000}"/>
    <hyperlink ref="F123" r:id="rId80" xr:uid="{00000000-0004-0000-0000-00004F000000}"/>
    <hyperlink ref="F143" r:id="rId81" xr:uid="{00000000-0004-0000-0000-000050000000}"/>
    <hyperlink ref="F114" r:id="rId82" xr:uid="{00000000-0004-0000-0000-000051000000}"/>
    <hyperlink ref="F140" r:id="rId83" xr:uid="{00000000-0004-0000-0000-000052000000}"/>
    <hyperlink ref="F138" r:id="rId84" xr:uid="{00000000-0004-0000-0000-000053000000}"/>
    <hyperlink ref="F128" r:id="rId85" xr:uid="{00000000-0004-0000-0000-000054000000}"/>
    <hyperlink ref="F142" r:id="rId86" xr:uid="{00000000-0004-0000-0000-000055000000}"/>
    <hyperlink ref="F131" r:id="rId87" xr:uid="{00000000-0004-0000-0000-000056000000}"/>
    <hyperlink ref="F133" r:id="rId88" xr:uid="{00000000-0004-0000-0000-000057000000}"/>
    <hyperlink ref="F132" r:id="rId89" xr:uid="{00000000-0004-0000-0000-000058000000}"/>
    <hyperlink ref="F126" r:id="rId90" xr:uid="{00000000-0004-0000-0000-000059000000}"/>
    <hyperlink ref="F134" r:id="rId91" xr:uid="{00000000-0004-0000-0000-00005A000000}"/>
    <hyperlink ref="F135" r:id="rId92" xr:uid="{00000000-0004-0000-0000-00005B000000}"/>
    <hyperlink ref="F149" r:id="rId93" xr:uid="{00000000-0004-0000-0000-00005C000000}"/>
    <hyperlink ref="F151" r:id="rId94" xr:uid="{00000000-0004-0000-0000-00005D000000}"/>
    <hyperlink ref="F139" r:id="rId95" xr:uid="{00000000-0004-0000-0000-00005E000000}"/>
    <hyperlink ref="F129" r:id="rId96" xr:uid="{00000000-0004-0000-0000-00005F000000}"/>
    <hyperlink ref="F130" r:id="rId97" xr:uid="{00000000-0004-0000-0000-000060000000}"/>
    <hyperlink ref="F137" r:id="rId98" xr:uid="{00000000-0004-0000-0000-000061000000}"/>
    <hyperlink ref="F145" r:id="rId99" xr:uid="{00000000-0004-0000-0000-000062000000}"/>
    <hyperlink ref="F184" r:id="rId100" xr:uid="{00000000-0004-0000-0000-000063000000}"/>
    <hyperlink ref="F146" r:id="rId101" xr:uid="{00000000-0004-0000-0000-000064000000}"/>
    <hyperlink ref="F160" r:id="rId102" xr:uid="{00000000-0004-0000-0000-000065000000}"/>
    <hyperlink ref="F156" r:id="rId103" xr:uid="{00000000-0004-0000-0000-000066000000}"/>
    <hyperlink ref="F144" r:id="rId104" xr:uid="{00000000-0004-0000-0000-000067000000}"/>
    <hyperlink ref="F163" r:id="rId105" xr:uid="{00000000-0004-0000-0000-000068000000}"/>
    <hyperlink ref="F154" r:id="rId106" xr:uid="{00000000-0004-0000-0000-000069000000}"/>
    <hyperlink ref="F165" r:id="rId107" xr:uid="{00000000-0004-0000-0000-00006A000000}"/>
    <hyperlink ref="F155" r:id="rId108" xr:uid="{00000000-0004-0000-0000-00006B000000}"/>
    <hyperlink ref="F157" r:id="rId109" xr:uid="{00000000-0004-0000-0000-00006C000000}"/>
    <hyperlink ref="F153" r:id="rId110" xr:uid="{00000000-0004-0000-0000-00006D000000}"/>
    <hyperlink ref="F152" r:id="rId111" xr:uid="{00000000-0004-0000-0000-00006E000000}"/>
    <hyperlink ref="F175" r:id="rId112" xr:uid="{00000000-0004-0000-0000-00006F000000}"/>
    <hyperlink ref="F172" r:id="rId113" xr:uid="{00000000-0004-0000-0000-000070000000}"/>
    <hyperlink ref="F158" r:id="rId114" xr:uid="{00000000-0004-0000-0000-000071000000}"/>
    <hyperlink ref="F177" r:id="rId115" xr:uid="{00000000-0004-0000-0000-000072000000}"/>
    <hyperlink ref="F188" r:id="rId116" xr:uid="{00000000-0004-0000-0000-000073000000}"/>
    <hyperlink ref="F186" r:id="rId117" xr:uid="{00000000-0004-0000-0000-000074000000}"/>
    <hyperlink ref="F187" r:id="rId118" xr:uid="{00000000-0004-0000-0000-000075000000}"/>
    <hyperlink ref="F150" r:id="rId119" xr:uid="{00000000-0004-0000-0000-000076000000}"/>
    <hyperlink ref="F159" r:id="rId120" xr:uid="{00000000-0004-0000-0000-000077000000}"/>
    <hyperlink ref="F161" r:id="rId121" xr:uid="{00000000-0004-0000-0000-000078000000}"/>
    <hyperlink ref="F162" r:id="rId122" xr:uid="{00000000-0004-0000-0000-000079000000}"/>
    <hyperlink ref="F164" r:id="rId123" xr:uid="{00000000-0004-0000-0000-00007A000000}"/>
    <hyperlink ref="F178" r:id="rId124" xr:uid="{00000000-0004-0000-0000-00007B000000}"/>
    <hyperlink ref="F182" r:id="rId125" xr:uid="{00000000-0004-0000-0000-00007C000000}"/>
    <hyperlink ref="F183" r:id="rId126" xr:uid="{00000000-0004-0000-0000-00007D000000}"/>
    <hyperlink ref="F173" r:id="rId127" xr:uid="{00000000-0004-0000-0000-00007E000000}"/>
    <hyperlink ref="F176" r:id="rId128" xr:uid="{00000000-0004-0000-0000-00007F000000}"/>
    <hyperlink ref="F179" r:id="rId129" xr:uid="{00000000-0004-0000-0000-000080000000}"/>
    <hyperlink ref="F180" r:id="rId130" xr:uid="{00000000-0004-0000-0000-000081000000}"/>
    <hyperlink ref="F174" r:id="rId131" xr:uid="{00000000-0004-0000-0000-000082000000}"/>
    <hyperlink ref="F181" r:id="rId132" xr:uid="{00000000-0004-0000-0000-000083000000}"/>
    <hyperlink ref="F196" r:id="rId133" xr:uid="{00000000-0004-0000-0000-000084000000}"/>
    <hyperlink ref="F200" r:id="rId134" xr:uid="{00000000-0004-0000-0000-000085000000}"/>
    <hyperlink ref="F202" r:id="rId135" xr:uid="{00000000-0004-0000-0000-000086000000}"/>
    <hyperlink ref="F185" r:id="rId136" xr:uid="{00000000-0004-0000-0000-000087000000}"/>
    <hyperlink ref="F211" r:id="rId137" xr:uid="{00000000-0004-0000-0000-000088000000}"/>
    <hyperlink ref="F214" r:id="rId138" xr:uid="{00000000-0004-0000-0000-000089000000}"/>
    <hyperlink ref="F198" r:id="rId139" xr:uid="{00000000-0004-0000-0000-00008A000000}"/>
    <hyperlink ref="F207" r:id="rId140" xr:uid="{00000000-0004-0000-0000-00008B000000}"/>
    <hyperlink ref="F197" r:id="rId141" xr:uid="{00000000-0004-0000-0000-00008C000000}"/>
    <hyperlink ref="F201" r:id="rId142" xr:uid="{00000000-0004-0000-0000-00008D000000}"/>
    <hyperlink ref="F199" r:id="rId143" xr:uid="{00000000-0004-0000-0000-00008E000000}"/>
    <hyperlink ref="F204" r:id="rId144" xr:uid="{00000000-0004-0000-0000-00008F000000}"/>
    <hyperlink ref="F223" r:id="rId145" xr:uid="{00000000-0004-0000-0000-000090000000}"/>
    <hyperlink ref="F230" r:id="rId146" xr:uid="{00000000-0004-0000-0000-000091000000}"/>
    <hyperlink ref="F205" r:id="rId147" xr:uid="{00000000-0004-0000-0000-000092000000}"/>
    <hyperlink ref="F206" r:id="rId148" xr:uid="{00000000-0004-0000-0000-000093000000}"/>
    <hyperlink ref="F208" r:id="rId149" xr:uid="{00000000-0004-0000-0000-000094000000}"/>
    <hyperlink ref="F209" r:id="rId150" xr:uid="{00000000-0004-0000-0000-000095000000}"/>
    <hyperlink ref="F210" r:id="rId151" xr:uid="{00000000-0004-0000-0000-000096000000}"/>
    <hyperlink ref="F212" r:id="rId152" xr:uid="{00000000-0004-0000-0000-000097000000}"/>
    <hyperlink ref="F213" r:id="rId153" xr:uid="{00000000-0004-0000-0000-000098000000}"/>
    <hyperlink ref="F215" r:id="rId154" xr:uid="{00000000-0004-0000-0000-000099000000}"/>
    <hyperlink ref="F219" r:id="rId155" xr:uid="{00000000-0004-0000-0000-00009A000000}"/>
    <hyperlink ref="F237" r:id="rId156" xr:uid="{00000000-0004-0000-0000-00009B000000}"/>
    <hyperlink ref="F240" r:id="rId157" xr:uid="{00000000-0004-0000-0000-00009C000000}"/>
    <hyperlink ref="F231" r:id="rId158" xr:uid="{00000000-0004-0000-0000-00009D000000}"/>
    <hyperlink ref="F216" r:id="rId159" xr:uid="{00000000-0004-0000-0000-00009E000000}"/>
    <hyperlink ref="F222" r:id="rId160" xr:uid="{00000000-0004-0000-0000-00009F000000}"/>
    <hyperlink ref="F217" r:id="rId161" xr:uid="{00000000-0004-0000-0000-0000A0000000}"/>
    <hyperlink ref="F224" r:id="rId162" xr:uid="{00000000-0004-0000-0000-0000A1000000}"/>
    <hyperlink ref="F227" r:id="rId163" xr:uid="{00000000-0004-0000-0000-0000A2000000}"/>
    <hyperlink ref="F232" r:id="rId164" xr:uid="{00000000-0004-0000-0000-0000A3000000}"/>
    <hyperlink ref="F236" r:id="rId165" xr:uid="{00000000-0004-0000-0000-0000A4000000}"/>
    <hyperlink ref="F244" r:id="rId166" xr:uid="{00000000-0004-0000-0000-0000A5000000}"/>
    <hyperlink ref="F254" r:id="rId167" xr:uid="{00000000-0004-0000-0000-0000A6000000}"/>
    <hyperlink ref="F229" r:id="rId168" xr:uid="{00000000-0004-0000-0000-0000A7000000}"/>
    <hyperlink ref="F225" r:id="rId169" xr:uid="{00000000-0004-0000-0000-0000A8000000}"/>
    <hyperlink ref="F228" r:id="rId170" xr:uid="{00000000-0004-0000-0000-0000A9000000}"/>
    <hyperlink ref="F238" r:id="rId171" xr:uid="{00000000-0004-0000-0000-0000AA000000}"/>
    <hyperlink ref="F239" r:id="rId172" xr:uid="{00000000-0004-0000-0000-0000AB000000}"/>
    <hyperlink ref="F235" r:id="rId173" xr:uid="{00000000-0004-0000-0000-0000AC000000}"/>
    <hyperlink ref="F234" r:id="rId174" xr:uid="{00000000-0004-0000-0000-0000AD000000}"/>
    <hyperlink ref="F243" r:id="rId175" xr:uid="{00000000-0004-0000-0000-0000AE000000}"/>
    <hyperlink ref="F241" r:id="rId176" xr:uid="{00000000-0004-0000-0000-0000AF000000}"/>
    <hyperlink ref="F261" r:id="rId177" xr:uid="{00000000-0004-0000-0000-0000B0000000}"/>
    <hyperlink ref="F250" r:id="rId178" xr:uid="{00000000-0004-0000-0000-0000B1000000}"/>
    <hyperlink ref="F257" r:id="rId179" xr:uid="{00000000-0004-0000-0000-0000B2000000}"/>
    <hyperlink ref="F242" r:id="rId180" xr:uid="{00000000-0004-0000-0000-0000B3000000}"/>
    <hyperlink ref="F253" r:id="rId181" display="Construction Show" xr:uid="{00000000-0004-0000-0000-0000B4000000}"/>
    <hyperlink ref="F255" r:id="rId182" xr:uid="{00000000-0004-0000-0000-0000B5000000}"/>
    <hyperlink ref="F258" r:id="rId183" xr:uid="{00000000-0004-0000-0000-0000B6000000}"/>
    <hyperlink ref="F256" r:id="rId184" xr:uid="{00000000-0004-0000-0000-0000B7000000}"/>
    <hyperlink ref="F252" r:id="rId185" xr:uid="{00000000-0004-0000-0000-0000B8000000}"/>
    <hyperlink ref="F251" r:id="rId186" xr:uid="{00000000-0004-0000-0000-0000B9000000}"/>
    <hyperlink ref="F265" r:id="rId187" xr:uid="{00000000-0004-0000-0000-0000BA000000}"/>
    <hyperlink ref="F309" r:id="rId188" xr:uid="{00000000-0004-0000-0000-0000BB000000}"/>
    <hyperlink ref="F272" r:id="rId189" xr:uid="{00000000-0004-0000-0000-0000BC000000}"/>
    <hyperlink ref="F263" r:id="rId190" xr:uid="{00000000-0004-0000-0000-0000BD000000}"/>
    <hyperlink ref="F259" r:id="rId191" xr:uid="{00000000-0004-0000-0000-0000BE000000}"/>
    <hyperlink ref="F264" r:id="rId192" xr:uid="{00000000-0004-0000-0000-0000BF000000}"/>
    <hyperlink ref="F262" r:id="rId193" xr:uid="{00000000-0004-0000-0000-0000C0000000}"/>
    <hyperlink ref="F280" r:id="rId194" xr:uid="{00000000-0004-0000-0000-0000C1000000}"/>
    <hyperlink ref="F270" r:id="rId195" xr:uid="{00000000-0004-0000-0000-0000C2000000}"/>
    <hyperlink ref="F269" r:id="rId196" xr:uid="{00000000-0004-0000-0000-0000C3000000}"/>
    <hyperlink ref="F273" r:id="rId197" xr:uid="{00000000-0004-0000-0000-0000C4000000}"/>
    <hyperlink ref="F274" r:id="rId198" xr:uid="{00000000-0004-0000-0000-0000C5000000}"/>
    <hyperlink ref="F277" r:id="rId199" xr:uid="{00000000-0004-0000-0000-0000C6000000}"/>
    <hyperlink ref="F276" r:id="rId200" xr:uid="{00000000-0004-0000-0000-0000C7000000}"/>
    <hyperlink ref="F275" r:id="rId201" xr:uid="{00000000-0004-0000-0000-0000C8000000}"/>
    <hyperlink ref="F300" r:id="rId202" xr:uid="{00000000-0004-0000-0000-0000C9000000}"/>
    <hyperlink ref="F290" r:id="rId203" xr:uid="{00000000-0004-0000-0000-0000CA000000}"/>
    <hyperlink ref="F306" r:id="rId204" xr:uid="{00000000-0004-0000-0000-0000CB000000}"/>
    <hyperlink ref="F287" r:id="rId205" xr:uid="{00000000-0004-0000-0000-0000CC000000}"/>
    <hyperlink ref="F288" r:id="rId206" xr:uid="{6BDF909B-EC4F-489C-A3B3-49DD85D78A34}"/>
    <hyperlink ref="F291" r:id="rId207" xr:uid="{A932FE93-69FB-4F1A-A632-2504C41C6C95}"/>
    <hyperlink ref="F293" r:id="rId208" xr:uid="{A3B593A6-CD06-4091-BAA0-E3DF17D992F0}"/>
    <hyperlink ref="F294" r:id="rId209" xr:uid="{756DF750-1040-4251-B3AD-37C966293992}"/>
    <hyperlink ref="F292" r:id="rId210" xr:uid="{D7D4EA4E-1876-4CA2-A8BC-C312BC9FD0E5}"/>
    <hyperlink ref="F301" r:id="rId211" xr:uid="{0B31EB15-A6BF-4598-B580-58C0E4BD8530}"/>
    <hyperlink ref="F310" r:id="rId212" xr:uid="{6D717FD2-54C2-421A-BDDB-68BDA6B67C8F}"/>
    <hyperlink ref="F295" r:id="rId213" xr:uid="{6CC7AFEB-EC05-4BE3-B024-C72882AC7536}"/>
    <hyperlink ref="F311" r:id="rId214" xr:uid="{DA8B811A-8C3D-4C8C-A268-98AE83FE6B3B}"/>
    <hyperlink ref="F304" r:id="rId215" xr:uid="{BF196BF9-50FA-4E03-A618-D722C7F0D675}"/>
    <hyperlink ref="F307" r:id="rId216" xr:uid="{5E779625-8972-4DD9-95C2-940FA2A333FA}"/>
    <hyperlink ref="F303" r:id="rId217" xr:uid="{FD960579-45E6-4534-A0A2-514111C9EBDB}"/>
    <hyperlink ref="F302" r:id="rId218" xr:uid="{8DD26F68-AD2C-4344-9D2D-0D4F9891B1BC}"/>
    <hyperlink ref="F305" r:id="rId219" xr:uid="{D2F1D154-7ECB-40AD-82A1-5B0BE755FBB1}"/>
    <hyperlink ref="F308" r:id="rId220" xr:uid="{C42F4D33-1209-4B8E-AB34-28A0777E7FEE}"/>
    <hyperlink ref="F321" r:id="rId221" xr:uid="{DCD74B7D-D92B-4930-A922-0A8F9219465D}"/>
    <hyperlink ref="F312" r:id="rId222" xr:uid="{BA100D4F-1878-4C09-ADE6-93626D5E11F6}"/>
    <hyperlink ref="F319" r:id="rId223" xr:uid="{AA071672-7EA4-44A8-B67B-A60030008674}"/>
    <hyperlink ref="F326" r:id="rId224" xr:uid="{64FDF555-6FFB-4FCF-93BC-5DF5C3F36F0A}"/>
    <hyperlink ref="F313" r:id="rId225" xr:uid="{01AB0223-41E3-407F-ACAE-FC023722C912}"/>
    <hyperlink ref="F323" r:id="rId226" xr:uid="{75E8ACE9-9CDF-4287-A2A8-AB612542CE58}"/>
    <hyperlink ref="F325" r:id="rId227" xr:uid="{A64D7BEE-C239-45C0-9A74-8D384409ECF9}"/>
    <hyperlink ref="F333" r:id="rId228" xr:uid="{5760D0C9-E927-4021-BC71-02E12D816256}"/>
    <hyperlink ref="F331" r:id="rId229" xr:uid="{2ADB580D-3867-4666-AFD1-C0D5FC30598F}"/>
    <hyperlink ref="F330" r:id="rId230" display="Auto Glass Week" xr:uid="{773D68E4-6FD8-45F2-BBDC-ECE81957249E}"/>
    <hyperlink ref="F340" r:id="rId231" xr:uid="{705B685A-4E31-4E1C-BDE0-6C9667200CB3}"/>
    <hyperlink ref="F345" r:id="rId232" xr:uid="{5C2FCB10-98B4-4AE2-900D-F7805320D21E}"/>
    <hyperlink ref="F343" r:id="rId233" xr:uid="{DCE96585-2C5C-4541-80D2-64756D0F4B14}"/>
    <hyperlink ref="F341" r:id="rId234" xr:uid="{8F4CA5C9-1804-4EA6-8634-F8C5563C35BE}"/>
    <hyperlink ref="F347" r:id="rId235" xr:uid="{045FF32A-E0BC-4373-B0F5-9E63B621A903}"/>
    <hyperlink ref="F356" r:id="rId236" xr:uid="{E27BB9C4-CE1A-4294-A16A-D2219CBE120E}"/>
    <hyperlink ref="F342" r:id="rId237" xr:uid="{E10602E0-F558-47ED-8D2F-A77EE16AA2A2}"/>
    <hyperlink ref="F339" r:id="rId238" xr:uid="{A201E577-ACCD-4FC4-A72C-A40C01233F7C}"/>
    <hyperlink ref="G339" r:id="rId239" display="The International Surface Event (TISE)" xr:uid="{36225C3C-2CCA-4DED-A78F-41AECB9DB4E4}"/>
    <hyperlink ref="G348" r:id="rId240" xr:uid="{9ED57624-A458-4131-9B5E-5F5AE4F2ACEC}"/>
    <hyperlink ref="G345" r:id="rId241" xr:uid="{6F5AB775-CCE3-4020-9854-306F7BD3034D}"/>
    <hyperlink ref="G354" r:id="rId242" xr:uid="{805C06D9-833B-4A6D-AED8-94D13D26C79D}"/>
    <hyperlink ref="G355" r:id="rId243" xr:uid="{0CD7E800-D823-403F-96E8-889B0150F4F8}"/>
    <hyperlink ref="G356" r:id="rId244" xr:uid="{3B3BE955-D6ED-466A-8417-4FC12B9895E2}"/>
    <hyperlink ref="G357" r:id="rId245" xr:uid="{D6689DF0-80FD-4CE7-BEE5-7DE19059CBE0}"/>
    <hyperlink ref="G340" r:id="rId246" xr:uid="{EEFB8000-8EC2-4293-9FA4-4B2B6CEDE65F}"/>
    <hyperlink ref="G353" r:id="rId247" xr:uid="{F760367C-750D-412D-82AC-066C00846A4C}"/>
    <hyperlink ref="G352" r:id="rId248" xr:uid="{5C90B272-A77A-45FD-BB86-01418F291699}"/>
    <hyperlink ref="F346" r:id="rId249" xr:uid="{A889C689-DA25-4C6F-A11E-938F23337FCE}"/>
    <hyperlink ref="F348" r:id="rId250" xr:uid="{E4B62C1C-4AD6-46A7-86A6-5675B910878B}"/>
    <hyperlink ref="F353" r:id="rId251" xr:uid="{8A071087-900A-457A-A6DC-1786BF9AD2A4}"/>
    <hyperlink ref="F352" r:id="rId252" xr:uid="{491579A8-70C7-4008-B6D8-28EBADF720CF}"/>
    <hyperlink ref="F355" r:id="rId253" xr:uid="{869AFE97-8750-4874-90DB-B35EC7054AE4}"/>
    <hyperlink ref="F357" r:id="rId254" xr:uid="{FC0CA7D8-DA68-4050-920F-5BA8753A2944}"/>
    <hyperlink ref="F351" r:id="rId255" xr:uid="{356AA464-FFE5-4C23-B834-1E1C3F2B8FA5}"/>
    <hyperlink ref="G365" r:id="rId256" xr:uid="{192DB250-BE8B-495F-B65C-04C752C7FFA8}"/>
    <hyperlink ref="G367" r:id="rId257" xr:uid="{5301205C-FC63-457D-A653-AFFA10D489DA}"/>
    <hyperlink ref="G368" r:id="rId258" xr:uid="{A6DDB781-8F31-4DE3-A3CA-7B0FB4CF2A7B}"/>
    <hyperlink ref="F364" r:id="rId259" xr:uid="{737E8CE5-EAA0-4A0F-9569-5258D014AD3D}"/>
    <hyperlink ref="F365" r:id="rId260" xr:uid="{AB045E42-88B5-49FE-865E-1F19B789645E}"/>
    <hyperlink ref="F367" r:id="rId261" xr:uid="{25A53D0A-B5C2-48EF-85A3-3D6F6A027F12}"/>
    <hyperlink ref="F368" r:id="rId262" xr:uid="{67BA52D4-8931-4B09-B318-105200A6CD8C}"/>
    <hyperlink ref="F369" r:id="rId263" xr:uid="{7E8E4300-8619-4FE3-9F3D-7A7FD5D9D66D}"/>
    <hyperlink ref="F371" r:id="rId264" display="Glasstech Canada" xr:uid="{9F112C84-5331-441D-A745-2F7F8914CDF6}"/>
    <hyperlink ref="F373" r:id="rId265" xr:uid="{8FC43872-C92C-4BBB-9881-1F3D53597AD2}"/>
    <hyperlink ref="F374" r:id="rId266" xr:uid="{750F60DF-CA2C-4F41-BA79-4DBB722D6A4A}"/>
    <hyperlink ref="F375" r:id="rId267" xr:uid="{AFCCBE6E-0C98-415D-8DE7-80351DC13D8F}"/>
    <hyperlink ref="F370" r:id="rId268" xr:uid="{E19A51DE-506B-4B91-A52C-074663EC800D}"/>
    <hyperlink ref="F372" r:id="rId269" xr:uid="{EE7F0870-DDB4-47EC-9C9F-B75A5F2B6603}"/>
    <hyperlink ref="F366" r:id="rId270" xr:uid="{A1534533-5A9F-4DAE-8813-6992AD7B905D}"/>
    <hyperlink ref="F363" r:id="rId271" xr:uid="{9F1CCFA8-834D-46EA-AAFA-4C3E2442D6EC}"/>
  </hyperlinks>
  <printOptions horizontalCentered="1" gridLines="1"/>
  <pageMargins left="0.25" right="0.25" top="0.75" bottom="0.75" header="0.3" footer="0.3"/>
  <pageSetup scale="62" orientation="landscape" r:id="rId272"/>
  <headerFooter>
    <oddHeader>&amp;A</oddHeader>
    <oddFooter>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"/>
  <sheetViews>
    <sheetView workbookViewId="0">
      <selection activeCell="C13" sqref="C13"/>
    </sheetView>
  </sheetViews>
  <sheetFormatPr defaultRowHeight="12.75" x14ac:dyDescent="0.2"/>
  <cols>
    <col min="1" max="1" width="12.5703125" bestFit="1" customWidth="1"/>
    <col min="2" max="2" width="11.28515625" bestFit="1" customWidth="1"/>
    <col min="3" max="3" width="13.140625" bestFit="1" customWidth="1"/>
    <col min="4" max="4" width="12.7109375" bestFit="1" customWidth="1"/>
    <col min="5" max="5" width="21.5703125" bestFit="1" customWidth="1"/>
  </cols>
  <sheetData>
    <row r="2" spans="1:6" x14ac:dyDescent="0.2">
      <c r="A2" s="131" t="s">
        <v>1368</v>
      </c>
      <c r="B2" s="131" t="s">
        <v>1369</v>
      </c>
      <c r="C2" s="131" t="s">
        <v>1370</v>
      </c>
      <c r="D2" s="131" t="s">
        <v>1373</v>
      </c>
      <c r="E2" s="131" t="s">
        <v>1371</v>
      </c>
    </row>
    <row r="3" spans="1:6" x14ac:dyDescent="0.2">
      <c r="A3" t="s">
        <v>1361</v>
      </c>
      <c r="B3" t="s">
        <v>15</v>
      </c>
      <c r="C3" t="s">
        <v>1374</v>
      </c>
      <c r="D3" t="s">
        <v>1376</v>
      </c>
    </row>
    <row r="4" spans="1:6" x14ac:dyDescent="0.2">
      <c r="C4" t="s">
        <v>1377</v>
      </c>
      <c r="D4" t="s">
        <v>1378</v>
      </c>
      <c r="E4" t="s">
        <v>1381</v>
      </c>
      <c r="F4">
        <v>54520</v>
      </c>
    </row>
    <row r="5" spans="1:6" x14ac:dyDescent="0.2">
      <c r="C5" t="s">
        <v>1379</v>
      </c>
      <c r="D5" t="s">
        <v>1380</v>
      </c>
    </row>
    <row r="6" spans="1:6" x14ac:dyDescent="0.2">
      <c r="A6" t="s">
        <v>1362</v>
      </c>
      <c r="B6" t="s">
        <v>1363</v>
      </c>
      <c r="C6" t="s">
        <v>1382</v>
      </c>
      <c r="D6" t="s">
        <v>1383</v>
      </c>
      <c r="E6" t="s">
        <v>1384</v>
      </c>
      <c r="F6">
        <v>63488531</v>
      </c>
    </row>
    <row r="7" spans="1:6" x14ac:dyDescent="0.2">
      <c r="B7" t="s">
        <v>1364</v>
      </c>
      <c r="C7" t="s">
        <v>1382</v>
      </c>
      <c r="D7" t="s">
        <v>1383</v>
      </c>
      <c r="E7" t="s">
        <v>1384</v>
      </c>
      <c r="F7">
        <v>63488531</v>
      </c>
    </row>
    <row r="8" spans="1:6" ht="15" x14ac:dyDescent="0.2">
      <c r="A8" t="s">
        <v>1200</v>
      </c>
      <c r="B8" t="s">
        <v>16</v>
      </c>
      <c r="C8" t="s">
        <v>1374</v>
      </c>
      <c r="D8" t="s">
        <v>1385</v>
      </c>
      <c r="E8" s="132" t="s">
        <v>1386</v>
      </c>
    </row>
    <row r="9" spans="1:6" x14ac:dyDescent="0.2">
      <c r="B9" t="s">
        <v>189</v>
      </c>
      <c r="C9" t="s">
        <v>1374</v>
      </c>
      <c r="D9" t="s">
        <v>1385</v>
      </c>
      <c r="E9" t="s">
        <v>1386</v>
      </c>
    </row>
    <row r="10" spans="1:6" x14ac:dyDescent="0.2">
      <c r="A10" t="s">
        <v>1251</v>
      </c>
      <c r="B10" t="s">
        <v>22</v>
      </c>
      <c r="C10" t="s">
        <v>1374</v>
      </c>
      <c r="D10" t="s">
        <v>1372</v>
      </c>
      <c r="E10" t="s">
        <v>1375</v>
      </c>
    </row>
    <row r="11" spans="1:6" x14ac:dyDescent="0.2">
      <c r="A11" t="s">
        <v>1365</v>
      </c>
      <c r="B11" t="s">
        <v>1366</v>
      </c>
      <c r="C11" t="s">
        <v>1374</v>
      </c>
      <c r="D11" t="s">
        <v>1387</v>
      </c>
      <c r="E11" t="s">
        <v>1384</v>
      </c>
    </row>
    <row r="12" spans="1:6" x14ac:dyDescent="0.2">
      <c r="A12" t="s">
        <v>1367</v>
      </c>
      <c r="B12" t="s">
        <v>189</v>
      </c>
      <c r="C12" t="s">
        <v>1374</v>
      </c>
      <c r="D12" t="s">
        <v>1388</v>
      </c>
      <c r="E12" t="s">
        <v>1389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Z12"/>
  <sheetViews>
    <sheetView workbookViewId="0">
      <selection activeCell="B16" sqref="B16"/>
    </sheetView>
  </sheetViews>
  <sheetFormatPr defaultColWidth="10.140625" defaultRowHeight="15.75" x14ac:dyDescent="0.25"/>
  <cols>
    <col min="1" max="1" width="36.28515625" style="1" customWidth="1"/>
    <col min="2" max="2" width="13.5703125" style="28" customWidth="1"/>
    <col min="3" max="3" width="32.140625" style="3" customWidth="1"/>
    <col min="4" max="4" width="10.85546875" style="1" customWidth="1"/>
    <col min="5" max="5" width="9.28515625" style="1" customWidth="1"/>
    <col min="6" max="6" width="17.28515625" style="1" customWidth="1"/>
    <col min="7" max="7" width="8" style="1" customWidth="1"/>
    <col min="8" max="8" width="7.7109375" style="1" customWidth="1"/>
    <col min="9" max="9" width="31.140625" style="1" customWidth="1"/>
    <col min="10" max="10" width="9.5703125" style="1" hidden="1" customWidth="1"/>
    <col min="11" max="11" width="7.85546875" style="1" hidden="1" customWidth="1"/>
    <col min="12" max="12" width="9.5703125" style="1" hidden="1" customWidth="1"/>
    <col min="13" max="13" width="7.5703125" style="1" hidden="1" customWidth="1"/>
    <col min="14" max="14" width="9.85546875" style="1" hidden="1" customWidth="1"/>
    <col min="15" max="15" width="9.28515625" style="1" hidden="1" customWidth="1"/>
    <col min="16" max="17" width="9.85546875" style="1" hidden="1" customWidth="1"/>
    <col min="18" max="19" width="9.28515625" style="1" hidden="1" customWidth="1"/>
    <col min="20" max="20" width="10.42578125" style="1" hidden="1" customWidth="1"/>
    <col min="21" max="21" width="9.28515625" style="1" hidden="1" customWidth="1"/>
    <col min="22" max="22" width="11" style="1" hidden="1" customWidth="1"/>
    <col min="23" max="23" width="10.140625" style="1" hidden="1" customWidth="1"/>
    <col min="24" max="24" width="10.7109375" style="1" hidden="1" customWidth="1"/>
    <col min="25" max="25" width="9.5703125" style="1" hidden="1" customWidth="1"/>
    <col min="26" max="26" width="9.85546875" style="1" hidden="1" customWidth="1"/>
    <col min="27" max="27" width="8.140625" style="1" customWidth="1"/>
    <col min="28" max="28" width="9.28515625" style="1" customWidth="1"/>
    <col min="29" max="16384" width="10.140625" style="1"/>
  </cols>
  <sheetData>
    <row r="3" spans="1:3" s="29" customFormat="1" ht="16.5" customHeight="1" x14ac:dyDescent="0.25">
      <c r="A3" s="32" t="s">
        <v>1163</v>
      </c>
      <c r="B3" s="35" t="s">
        <v>1164</v>
      </c>
      <c r="C3" s="33" t="s">
        <v>1166</v>
      </c>
    </row>
    <row r="4" spans="1:3" s="29" customFormat="1" ht="16.5" customHeight="1" x14ac:dyDescent="0.25">
      <c r="A4" s="34" t="s">
        <v>185</v>
      </c>
      <c r="B4" s="35" t="s">
        <v>1165</v>
      </c>
      <c r="C4" s="36" t="s">
        <v>186</v>
      </c>
    </row>
    <row r="5" spans="1:3" s="29" customFormat="1" ht="16.5" customHeight="1" x14ac:dyDescent="0.25">
      <c r="A5" s="37" t="s">
        <v>176</v>
      </c>
      <c r="B5" s="38"/>
      <c r="C5" s="39"/>
    </row>
    <row r="6" spans="1:3" s="29" customFormat="1" ht="16.5" customHeight="1" x14ac:dyDescent="0.25">
      <c r="A6" s="37" t="s">
        <v>187</v>
      </c>
      <c r="B6" s="38"/>
      <c r="C6" s="39"/>
    </row>
    <row r="7" spans="1:3" s="29" customFormat="1" ht="16.5" customHeight="1" x14ac:dyDescent="0.25">
      <c r="A7" s="37" t="s">
        <v>188</v>
      </c>
      <c r="B7" s="38"/>
      <c r="C7" s="39"/>
    </row>
    <row r="8" spans="1:3" s="29" customFormat="1" ht="16.5" customHeight="1" x14ac:dyDescent="0.25">
      <c r="A8" s="37" t="s">
        <v>177</v>
      </c>
      <c r="B8" s="38"/>
      <c r="C8" s="40"/>
    </row>
    <row r="9" spans="1:3" s="29" customFormat="1" ht="16.5" customHeight="1" x14ac:dyDescent="0.25">
      <c r="A9" s="37" t="s">
        <v>178</v>
      </c>
      <c r="B9" s="38"/>
      <c r="C9" s="39"/>
    </row>
    <row r="10" spans="1:3" s="29" customFormat="1" ht="16.5" customHeight="1" x14ac:dyDescent="0.25">
      <c r="A10" s="37" t="s">
        <v>179</v>
      </c>
      <c r="B10" s="38"/>
      <c r="C10" s="39"/>
    </row>
    <row r="11" spans="1:3" s="29" customFormat="1" ht="16.5" customHeight="1" x14ac:dyDescent="0.25">
      <c r="A11" s="37" t="s">
        <v>1167</v>
      </c>
      <c r="B11" s="38"/>
      <c r="C11" s="39"/>
    </row>
    <row r="12" spans="1:3" s="29" customFormat="1" ht="16.5" customHeight="1" thickBot="1" x14ac:dyDescent="0.3">
      <c r="A12" s="41" t="s">
        <v>180</v>
      </c>
      <c r="B12" s="109"/>
      <c r="C12" s="42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2"/>
  <sheetViews>
    <sheetView topLeftCell="A10" workbookViewId="0">
      <selection activeCell="A27" sqref="A27"/>
    </sheetView>
  </sheetViews>
  <sheetFormatPr defaultRowHeight="12.75" x14ac:dyDescent="0.2"/>
  <cols>
    <col min="1" max="1" width="14.42578125" customWidth="1"/>
    <col min="2" max="2" width="26.28515625" customWidth="1"/>
    <col min="3" max="3" width="11.140625" style="54" customWidth="1"/>
    <col min="4" max="5" width="10.140625" style="54" customWidth="1"/>
    <col min="6" max="6" width="10.85546875" style="54" hidden="1" customWidth="1"/>
    <col min="7" max="7" width="11" style="54" customWidth="1"/>
    <col min="8" max="8" width="11.85546875" style="54" hidden="1" customWidth="1"/>
    <col min="9" max="9" width="10.140625" style="54" customWidth="1"/>
    <col min="10" max="12" width="9.140625" style="54"/>
    <col min="13" max="13" width="11.140625" style="54" customWidth="1"/>
    <col min="14" max="14" width="10.140625" customWidth="1"/>
  </cols>
  <sheetData>
    <row r="2" spans="1:14" ht="13.5" thickTop="1" x14ac:dyDescent="0.2">
      <c r="A2" s="224">
        <v>2007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55"/>
      <c r="N2" s="26"/>
    </row>
    <row r="3" spans="1:14" s="56" customFormat="1" ht="15.75" customHeight="1" x14ac:dyDescent="0.2">
      <c r="A3" s="58"/>
      <c r="B3" s="59"/>
      <c r="C3" s="57"/>
      <c r="D3" s="57"/>
      <c r="E3" s="57"/>
      <c r="F3" s="57" t="s">
        <v>252</v>
      </c>
      <c r="G3" s="57" t="s">
        <v>253</v>
      </c>
      <c r="H3" s="57" t="s">
        <v>254</v>
      </c>
      <c r="I3" s="57"/>
      <c r="J3" s="57"/>
      <c r="K3" s="57"/>
      <c r="L3" s="60"/>
      <c r="M3" s="57"/>
    </row>
    <row r="4" spans="1:14" s="56" customFormat="1" ht="15.75" customHeight="1" x14ac:dyDescent="0.25">
      <c r="A4" s="61" t="s">
        <v>255</v>
      </c>
      <c r="B4" s="62" t="s">
        <v>256</v>
      </c>
      <c r="C4" s="63" t="s">
        <v>257</v>
      </c>
      <c r="D4" s="64" t="s">
        <v>259</v>
      </c>
      <c r="E4" s="64" t="s">
        <v>260</v>
      </c>
      <c r="F4" s="64" t="s">
        <v>261</v>
      </c>
      <c r="G4" s="64" t="s">
        <v>262</v>
      </c>
      <c r="H4" s="64" t="s">
        <v>263</v>
      </c>
      <c r="I4" s="64" t="s">
        <v>264</v>
      </c>
      <c r="J4" s="64" t="s">
        <v>265</v>
      </c>
      <c r="K4" s="64" t="s">
        <v>266</v>
      </c>
      <c r="L4" s="65" t="s">
        <v>267</v>
      </c>
      <c r="M4" s="66" t="s">
        <v>1</v>
      </c>
    </row>
    <row r="5" spans="1:14" x14ac:dyDescent="0.2">
      <c r="A5" s="26" t="s">
        <v>339</v>
      </c>
      <c r="B5" s="26" t="s">
        <v>48</v>
      </c>
      <c r="C5" s="55">
        <v>1191.51</v>
      </c>
      <c r="D5" s="55">
        <v>105.68</v>
      </c>
      <c r="E5" s="55"/>
      <c r="F5" s="55"/>
      <c r="G5" s="55">
        <v>428.09</v>
      </c>
      <c r="H5" s="55"/>
      <c r="I5" s="55">
        <v>519.29999999999995</v>
      </c>
      <c r="J5" s="55"/>
      <c r="K5" s="55"/>
      <c r="L5" s="55">
        <v>138.44</v>
      </c>
      <c r="M5" s="55">
        <f t="shared" ref="M5:M19" si="0">SUM(D5:L5)</f>
        <v>1191.51</v>
      </c>
      <c r="N5" s="26"/>
    </row>
    <row r="6" spans="1:14" x14ac:dyDescent="0.2">
      <c r="A6" s="26" t="s">
        <v>340</v>
      </c>
      <c r="B6" s="26" t="s">
        <v>341</v>
      </c>
      <c r="C6" s="55">
        <v>1411.68</v>
      </c>
      <c r="D6" s="55">
        <v>300</v>
      </c>
      <c r="E6" s="55">
        <v>65.290000000000006</v>
      </c>
      <c r="F6" s="55"/>
      <c r="G6" s="55">
        <v>526.70000000000005</v>
      </c>
      <c r="H6" s="55"/>
      <c r="I6" s="55">
        <v>509.7</v>
      </c>
      <c r="J6" s="55"/>
      <c r="K6" s="55">
        <v>9.99</v>
      </c>
      <c r="L6" s="55"/>
      <c r="M6" s="55">
        <f t="shared" si="0"/>
        <v>1411.68</v>
      </c>
      <c r="N6" s="26"/>
    </row>
    <row r="7" spans="1:14" x14ac:dyDescent="0.2">
      <c r="A7" s="26"/>
      <c r="B7" s="26" t="s">
        <v>342</v>
      </c>
      <c r="C7" s="55">
        <v>2332.8200000000002</v>
      </c>
      <c r="D7" s="55">
        <v>150</v>
      </c>
      <c r="E7" s="55">
        <v>163.26</v>
      </c>
      <c r="F7" s="55"/>
      <c r="G7" s="55">
        <v>848.7</v>
      </c>
      <c r="H7" s="55"/>
      <c r="I7" s="55">
        <v>1170.8599999999999</v>
      </c>
      <c r="J7" s="55"/>
      <c r="K7" s="55"/>
      <c r="L7" s="55"/>
      <c r="M7" s="55">
        <f t="shared" si="0"/>
        <v>2332.8199999999997</v>
      </c>
      <c r="N7" s="26"/>
    </row>
    <row r="8" spans="1:14" x14ac:dyDescent="0.2">
      <c r="A8" s="26" t="s">
        <v>343</v>
      </c>
      <c r="B8" s="26" t="s">
        <v>344</v>
      </c>
      <c r="C8" s="55">
        <v>2282.73</v>
      </c>
      <c r="D8" s="55">
        <v>895</v>
      </c>
      <c r="E8" s="55">
        <v>83.87</v>
      </c>
      <c r="F8" s="55"/>
      <c r="G8" s="55">
        <v>423.11</v>
      </c>
      <c r="H8" s="55"/>
      <c r="I8" s="55">
        <v>880.75</v>
      </c>
      <c r="J8" s="55"/>
      <c r="K8" s="55"/>
      <c r="L8" s="55"/>
      <c r="M8" s="55">
        <f t="shared" si="0"/>
        <v>2282.73</v>
      </c>
      <c r="N8" s="26"/>
    </row>
    <row r="9" spans="1:14" x14ac:dyDescent="0.2">
      <c r="A9" s="26" t="s">
        <v>345</v>
      </c>
      <c r="B9" s="26" t="s">
        <v>346</v>
      </c>
      <c r="C9" s="55">
        <v>11955.35</v>
      </c>
      <c r="D9" s="55">
        <v>420.29</v>
      </c>
      <c r="E9" s="55">
        <v>831.59</v>
      </c>
      <c r="F9" s="55"/>
      <c r="G9" s="55">
        <v>8104.14</v>
      </c>
      <c r="H9" s="55"/>
      <c r="I9" s="55">
        <v>2599.33</v>
      </c>
      <c r="J9" s="55"/>
      <c r="K9" s="55"/>
      <c r="L9" s="55"/>
      <c r="M9" s="55">
        <f t="shared" si="0"/>
        <v>11955.35</v>
      </c>
      <c r="N9" s="26"/>
    </row>
    <row r="10" spans="1:14" x14ac:dyDescent="0.2">
      <c r="A10" s="26" t="s">
        <v>347</v>
      </c>
      <c r="B10" s="26" t="s">
        <v>69</v>
      </c>
      <c r="C10" s="55">
        <v>2197.96</v>
      </c>
      <c r="D10" s="55">
        <v>1599</v>
      </c>
      <c r="E10" s="55">
        <v>97.6</v>
      </c>
      <c r="F10" s="55"/>
      <c r="G10" s="55">
        <v>501.36</v>
      </c>
      <c r="H10" s="55"/>
      <c r="I10" s="55"/>
      <c r="J10" s="55"/>
      <c r="K10" s="55"/>
      <c r="L10" s="55"/>
      <c r="M10" s="55">
        <f t="shared" si="0"/>
        <v>2197.96</v>
      </c>
      <c r="N10" s="26"/>
    </row>
    <row r="11" spans="1:14" x14ac:dyDescent="0.2">
      <c r="A11" s="26" t="s">
        <v>349</v>
      </c>
      <c r="B11" s="26" t="s">
        <v>76</v>
      </c>
      <c r="C11" s="55">
        <v>2287.14</v>
      </c>
      <c r="D11" s="55">
        <v>895</v>
      </c>
      <c r="E11" s="55">
        <v>37.64</v>
      </c>
      <c r="F11" s="55"/>
      <c r="G11" s="55">
        <v>574.6</v>
      </c>
      <c r="H11" s="55"/>
      <c r="I11" s="55">
        <v>583.70000000000005</v>
      </c>
      <c r="J11" s="55"/>
      <c r="K11" s="55"/>
      <c r="L11" s="55">
        <v>196.2</v>
      </c>
      <c r="M11" s="55">
        <f t="shared" si="0"/>
        <v>2287.14</v>
      </c>
      <c r="N11" s="26"/>
    </row>
    <row r="12" spans="1:14" x14ac:dyDescent="0.2">
      <c r="A12" s="26"/>
      <c r="B12" s="26" t="s">
        <v>350</v>
      </c>
      <c r="C12" s="55">
        <v>5884.25</v>
      </c>
      <c r="D12" s="55">
        <v>398</v>
      </c>
      <c r="E12" s="55">
        <v>200.68</v>
      </c>
      <c r="F12" s="55"/>
      <c r="G12" s="55">
        <v>4353</v>
      </c>
      <c r="H12" s="55"/>
      <c r="I12" s="55">
        <v>902.62</v>
      </c>
      <c r="J12" s="55">
        <v>0</v>
      </c>
      <c r="K12" s="55">
        <v>29.95</v>
      </c>
      <c r="L12" s="55">
        <v>0</v>
      </c>
      <c r="M12" s="55">
        <f t="shared" si="0"/>
        <v>5884.25</v>
      </c>
      <c r="N12" s="26"/>
    </row>
    <row r="13" spans="1:14" x14ac:dyDescent="0.2">
      <c r="A13" s="26" t="s">
        <v>353</v>
      </c>
      <c r="B13" s="26" t="s">
        <v>354</v>
      </c>
      <c r="C13" s="55">
        <v>810.59</v>
      </c>
      <c r="D13" s="55"/>
      <c r="E13" s="55">
        <v>146.22999999999999</v>
      </c>
      <c r="F13" s="55"/>
      <c r="G13" s="55">
        <v>258.5</v>
      </c>
      <c r="H13" s="55"/>
      <c r="I13" s="55">
        <v>405.86</v>
      </c>
      <c r="J13" s="55"/>
      <c r="K13" s="55"/>
      <c r="L13" s="55"/>
      <c r="M13" s="55">
        <f t="shared" si="0"/>
        <v>810.59</v>
      </c>
      <c r="N13" s="26"/>
    </row>
    <row r="14" spans="1:14" x14ac:dyDescent="0.2">
      <c r="A14" s="26" t="s">
        <v>356</v>
      </c>
      <c r="B14" s="26" t="s">
        <v>357</v>
      </c>
      <c r="C14" s="55">
        <v>2957.43</v>
      </c>
      <c r="D14" s="55">
        <v>2195</v>
      </c>
      <c r="E14" s="55">
        <v>146.44999999999999</v>
      </c>
      <c r="F14" s="55"/>
      <c r="G14" s="55">
        <v>604</v>
      </c>
      <c r="H14" s="55"/>
      <c r="I14" s="55">
        <v>8</v>
      </c>
      <c r="J14" s="55"/>
      <c r="K14" s="55"/>
      <c r="L14" s="55">
        <v>3.98</v>
      </c>
      <c r="M14" s="55">
        <f t="shared" si="0"/>
        <v>2957.43</v>
      </c>
      <c r="N14" s="26"/>
    </row>
    <row r="15" spans="1:14" x14ac:dyDescent="0.2">
      <c r="A15" s="26" t="s">
        <v>358</v>
      </c>
      <c r="B15" s="26" t="s">
        <v>93</v>
      </c>
      <c r="C15" s="55">
        <v>7186.93</v>
      </c>
      <c r="D15" s="55">
        <v>2790</v>
      </c>
      <c r="E15" s="55">
        <v>265.60000000000002</v>
      </c>
      <c r="F15" s="55"/>
      <c r="G15" s="55">
        <v>1451.95</v>
      </c>
      <c r="H15" s="55"/>
      <c r="I15" s="55">
        <v>2400.39</v>
      </c>
      <c r="J15" s="55"/>
      <c r="K15" s="55"/>
      <c r="L15" s="55">
        <v>278.99</v>
      </c>
      <c r="M15" s="55">
        <f t="shared" si="0"/>
        <v>7186.93</v>
      </c>
      <c r="N15" s="26"/>
    </row>
    <row r="16" spans="1:14" x14ac:dyDescent="0.2">
      <c r="A16" s="26" t="s">
        <v>361</v>
      </c>
      <c r="B16" s="26" t="s">
        <v>48</v>
      </c>
      <c r="C16" s="55">
        <v>1537.62</v>
      </c>
      <c r="D16" s="55"/>
      <c r="E16" s="55">
        <v>219.85</v>
      </c>
      <c r="F16" s="55"/>
      <c r="G16" s="55">
        <v>575.6</v>
      </c>
      <c r="H16" s="55"/>
      <c r="I16" s="55">
        <v>742.17</v>
      </c>
      <c r="J16" s="55"/>
      <c r="K16" s="55"/>
      <c r="L16" s="55"/>
      <c r="M16" s="55">
        <f t="shared" si="0"/>
        <v>1537.62</v>
      </c>
      <c r="N16" s="26"/>
    </row>
    <row r="17" spans="1:14" x14ac:dyDescent="0.2">
      <c r="A17" s="26" t="s">
        <v>362</v>
      </c>
      <c r="B17" s="26" t="s">
        <v>297</v>
      </c>
      <c r="C17" s="55">
        <v>2373.5500000000002</v>
      </c>
      <c r="D17" s="55">
        <v>795</v>
      </c>
      <c r="E17" s="55">
        <v>153.81</v>
      </c>
      <c r="F17" s="55"/>
      <c r="G17" s="55">
        <v>448.1</v>
      </c>
      <c r="H17" s="55"/>
      <c r="I17" s="55">
        <v>976.64</v>
      </c>
      <c r="J17" s="55"/>
      <c r="K17" s="55"/>
      <c r="L17" s="55"/>
      <c r="M17" s="55">
        <f t="shared" si="0"/>
        <v>2373.5499999999997</v>
      </c>
      <c r="N17" s="26"/>
    </row>
    <row r="18" spans="1:14" x14ac:dyDescent="0.2">
      <c r="A18" s="26" t="s">
        <v>363</v>
      </c>
      <c r="B18" s="26" t="s">
        <v>120</v>
      </c>
      <c r="C18" s="55">
        <v>4717.29</v>
      </c>
      <c r="D18" s="55">
        <v>1075</v>
      </c>
      <c r="E18" s="55">
        <v>521.23</v>
      </c>
      <c r="F18" s="55"/>
      <c r="G18" s="55">
        <v>1164.01</v>
      </c>
      <c r="H18" s="55"/>
      <c r="I18" s="55">
        <v>1957.05</v>
      </c>
      <c r="J18" s="55"/>
      <c r="K18" s="55"/>
      <c r="L18" s="55"/>
      <c r="M18" s="55">
        <f t="shared" si="0"/>
        <v>4717.29</v>
      </c>
      <c r="N18" s="26"/>
    </row>
    <row r="19" spans="1:14" x14ac:dyDescent="0.2">
      <c r="A19" s="26"/>
      <c r="B19" s="26" t="s">
        <v>1158</v>
      </c>
      <c r="C19" s="55">
        <v>1478.17</v>
      </c>
      <c r="D19" s="55"/>
      <c r="E19" s="55">
        <v>560.71</v>
      </c>
      <c r="F19" s="55"/>
      <c r="G19" s="55">
        <v>583.11</v>
      </c>
      <c r="H19" s="55"/>
      <c r="I19" s="55">
        <v>259.17</v>
      </c>
      <c r="J19" s="55"/>
      <c r="K19" s="55">
        <v>75.180000000000007</v>
      </c>
      <c r="L19" s="55"/>
      <c r="M19" s="55">
        <f t="shared" si="0"/>
        <v>1478.1700000000003</v>
      </c>
      <c r="N19" s="26"/>
    </row>
    <row r="20" spans="1:14" ht="13.5" thickBot="1" x14ac:dyDescent="0.25">
      <c r="A20" s="26"/>
      <c r="B20" s="67" t="s">
        <v>336</v>
      </c>
      <c r="C20" s="68">
        <f t="shared" ref="C20:M20" si="1">SUM(C5:C19)</f>
        <v>50605.020000000004</v>
      </c>
      <c r="D20" s="68">
        <f t="shared" si="1"/>
        <v>11617.970000000001</v>
      </c>
      <c r="E20" s="68">
        <f t="shared" si="1"/>
        <v>3493.81</v>
      </c>
      <c r="F20" s="68">
        <f t="shared" si="1"/>
        <v>0</v>
      </c>
      <c r="G20" s="68">
        <f t="shared" si="1"/>
        <v>20844.969999999998</v>
      </c>
      <c r="H20" s="68">
        <f t="shared" si="1"/>
        <v>0</v>
      </c>
      <c r="I20" s="68">
        <f t="shared" si="1"/>
        <v>13915.539999999997</v>
      </c>
      <c r="J20" s="68">
        <f t="shared" si="1"/>
        <v>0</v>
      </c>
      <c r="K20" s="68">
        <f t="shared" si="1"/>
        <v>115.12</v>
      </c>
      <c r="L20" s="68">
        <f t="shared" si="1"/>
        <v>617.61</v>
      </c>
      <c r="M20" s="68">
        <f t="shared" si="1"/>
        <v>50605.020000000004</v>
      </c>
      <c r="N20" s="68">
        <f>SUM(D20:L20)</f>
        <v>50605.02</v>
      </c>
    </row>
    <row r="21" spans="1:14" ht="13.5" thickTop="1" x14ac:dyDescent="0.2">
      <c r="A21" s="225">
        <v>2008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55"/>
      <c r="N21" s="26"/>
    </row>
    <row r="22" spans="1:14" s="56" customFormat="1" ht="15.75" customHeight="1" x14ac:dyDescent="0.2">
      <c r="A22" s="58"/>
      <c r="B22" s="59"/>
      <c r="C22" s="57"/>
      <c r="D22" s="57"/>
      <c r="E22" s="57"/>
      <c r="F22" s="57" t="s">
        <v>252</v>
      </c>
      <c r="G22" s="57" t="s">
        <v>253</v>
      </c>
      <c r="H22" s="57" t="s">
        <v>254</v>
      </c>
      <c r="I22" s="57"/>
      <c r="J22" s="57"/>
      <c r="K22" s="57"/>
      <c r="L22" s="60"/>
      <c r="M22" s="57"/>
    </row>
    <row r="23" spans="1:14" s="56" customFormat="1" ht="15.75" customHeight="1" x14ac:dyDescent="0.25">
      <c r="A23" s="61" t="s">
        <v>255</v>
      </c>
      <c r="B23" s="62" t="s">
        <v>256</v>
      </c>
      <c r="C23" s="63" t="s">
        <v>257</v>
      </c>
      <c r="D23" s="64" t="s">
        <v>259</v>
      </c>
      <c r="E23" s="64" t="s">
        <v>260</v>
      </c>
      <c r="F23" s="64" t="s">
        <v>261</v>
      </c>
      <c r="G23" s="64" t="s">
        <v>262</v>
      </c>
      <c r="H23" s="64" t="s">
        <v>263</v>
      </c>
      <c r="I23" s="64" t="s">
        <v>264</v>
      </c>
      <c r="J23" s="64" t="s">
        <v>265</v>
      </c>
      <c r="K23" s="64" t="s">
        <v>266</v>
      </c>
      <c r="L23" s="65" t="s">
        <v>267</v>
      </c>
      <c r="M23" s="66" t="s">
        <v>1</v>
      </c>
    </row>
    <row r="24" spans="1:14" x14ac:dyDescent="0.2">
      <c r="A24" s="27" t="s">
        <v>1172</v>
      </c>
      <c r="B24" s="26" t="s">
        <v>1173</v>
      </c>
      <c r="C24" s="54">
        <v>6334.19</v>
      </c>
      <c r="D24" s="54">
        <v>2590</v>
      </c>
      <c r="E24" s="54">
        <v>418.24</v>
      </c>
      <c r="G24" s="54">
        <v>1418</v>
      </c>
      <c r="I24" s="54">
        <v>1867.95</v>
      </c>
      <c r="K24" s="54">
        <v>40</v>
      </c>
      <c r="M24" s="54">
        <f t="shared" ref="M24:M42" si="2">SUM(D24:L24)</f>
        <v>6334.19</v>
      </c>
    </row>
    <row r="25" spans="1:14" x14ac:dyDescent="0.2">
      <c r="A25" s="26" t="s">
        <v>1176</v>
      </c>
      <c r="B25" s="26" t="s">
        <v>1177</v>
      </c>
      <c r="C25" s="54">
        <v>1859.32</v>
      </c>
      <c r="E25" s="54">
        <v>81.67</v>
      </c>
      <c r="G25" s="54">
        <v>1578.41</v>
      </c>
      <c r="I25" s="54">
        <v>199.24</v>
      </c>
      <c r="M25" s="54">
        <f t="shared" si="2"/>
        <v>1859.3200000000002</v>
      </c>
    </row>
    <row r="26" spans="1:14" x14ac:dyDescent="0.2">
      <c r="A26" s="26" t="s">
        <v>1178</v>
      </c>
      <c r="B26" s="26" t="s">
        <v>1179</v>
      </c>
      <c r="C26" s="54">
        <v>404.75</v>
      </c>
      <c r="E26" s="54">
        <v>68.52</v>
      </c>
      <c r="G26" s="54">
        <v>130.22999999999999</v>
      </c>
      <c r="I26" s="54">
        <v>206</v>
      </c>
      <c r="M26" s="54">
        <f t="shared" si="2"/>
        <v>404.75</v>
      </c>
    </row>
    <row r="27" spans="1:14" x14ac:dyDescent="0.2">
      <c r="M27" s="54">
        <f t="shared" si="2"/>
        <v>0</v>
      </c>
    </row>
    <row r="28" spans="1:14" x14ac:dyDescent="0.2">
      <c r="M28" s="54">
        <f t="shared" si="2"/>
        <v>0</v>
      </c>
    </row>
    <row r="29" spans="1:14" x14ac:dyDescent="0.2">
      <c r="M29" s="54">
        <f t="shared" si="2"/>
        <v>0</v>
      </c>
    </row>
    <row r="30" spans="1:14" x14ac:dyDescent="0.2">
      <c r="M30" s="54">
        <f t="shared" si="2"/>
        <v>0</v>
      </c>
    </row>
    <row r="31" spans="1:14" x14ac:dyDescent="0.2">
      <c r="M31" s="54">
        <f t="shared" si="2"/>
        <v>0</v>
      </c>
    </row>
    <row r="32" spans="1:14" x14ac:dyDescent="0.2">
      <c r="M32" s="54">
        <f t="shared" si="2"/>
        <v>0</v>
      </c>
    </row>
    <row r="33" spans="2:13" x14ac:dyDescent="0.2">
      <c r="M33" s="54">
        <f t="shared" si="2"/>
        <v>0</v>
      </c>
    </row>
    <row r="34" spans="2:13" x14ac:dyDescent="0.2">
      <c r="M34" s="54">
        <f t="shared" si="2"/>
        <v>0</v>
      </c>
    </row>
    <row r="35" spans="2:13" x14ac:dyDescent="0.2">
      <c r="M35" s="54">
        <f t="shared" si="2"/>
        <v>0</v>
      </c>
    </row>
    <row r="36" spans="2:13" x14ac:dyDescent="0.2">
      <c r="M36" s="54">
        <f t="shared" si="2"/>
        <v>0</v>
      </c>
    </row>
    <row r="37" spans="2:13" x14ac:dyDescent="0.2">
      <c r="M37" s="54">
        <f t="shared" si="2"/>
        <v>0</v>
      </c>
    </row>
    <row r="38" spans="2:13" x14ac:dyDescent="0.2">
      <c r="M38" s="54">
        <f t="shared" si="2"/>
        <v>0</v>
      </c>
    </row>
    <row r="39" spans="2:13" x14ac:dyDescent="0.2">
      <c r="M39" s="54">
        <f t="shared" si="2"/>
        <v>0</v>
      </c>
    </row>
    <row r="40" spans="2:13" x14ac:dyDescent="0.2">
      <c r="M40" s="54">
        <f t="shared" si="2"/>
        <v>0</v>
      </c>
    </row>
    <row r="41" spans="2:13" x14ac:dyDescent="0.2">
      <c r="M41" s="54">
        <f t="shared" si="2"/>
        <v>0</v>
      </c>
    </row>
    <row r="42" spans="2:13" ht="13.5" thickBot="1" x14ac:dyDescent="0.25">
      <c r="B42" s="110" t="s">
        <v>336</v>
      </c>
      <c r="C42" s="111">
        <f>SUM(C24:C41)</f>
        <v>8598.26</v>
      </c>
      <c r="D42" s="111">
        <f t="shared" ref="D42:L42" si="3">SUM(D24:D41)</f>
        <v>2590</v>
      </c>
      <c r="E42" s="111">
        <f t="shared" si="3"/>
        <v>568.43000000000006</v>
      </c>
      <c r="F42" s="111">
        <f t="shared" si="3"/>
        <v>0</v>
      </c>
      <c r="G42" s="111">
        <f t="shared" si="3"/>
        <v>3126.64</v>
      </c>
      <c r="H42" s="111">
        <f t="shared" si="3"/>
        <v>0</v>
      </c>
      <c r="I42" s="111">
        <f t="shared" si="3"/>
        <v>2273.19</v>
      </c>
      <c r="J42" s="111">
        <f t="shared" si="3"/>
        <v>0</v>
      </c>
      <c r="K42" s="111">
        <f t="shared" si="3"/>
        <v>40</v>
      </c>
      <c r="L42" s="111">
        <f t="shared" si="3"/>
        <v>0</v>
      </c>
      <c r="M42" s="111">
        <f t="shared" si="2"/>
        <v>8598.26</v>
      </c>
    </row>
  </sheetData>
  <mergeCells count="2">
    <mergeCell ref="A2:L2"/>
    <mergeCell ref="A21:L21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2"/>
  <sheetViews>
    <sheetView topLeftCell="A65" workbookViewId="0">
      <selection activeCell="A76" sqref="A76:XFD76"/>
    </sheetView>
  </sheetViews>
  <sheetFormatPr defaultRowHeight="12.75" x14ac:dyDescent="0.2"/>
  <cols>
    <col min="1" max="1" width="14.42578125" customWidth="1"/>
    <col min="2" max="2" width="26.28515625" customWidth="1"/>
    <col min="3" max="3" width="11.140625" style="54" customWidth="1"/>
    <col min="4" max="6" width="10.140625" style="54" customWidth="1"/>
    <col min="7" max="7" width="10.85546875" style="54" hidden="1" customWidth="1"/>
    <col min="8" max="8" width="11" style="54" customWidth="1"/>
    <col min="9" max="9" width="11.85546875" style="54" hidden="1" customWidth="1"/>
    <col min="10" max="10" width="10.140625" style="54" customWidth="1"/>
    <col min="11" max="13" width="9.140625" style="54"/>
    <col min="14" max="14" width="11.140625" style="54" customWidth="1"/>
    <col min="15" max="15" width="10.140625" customWidth="1"/>
  </cols>
  <sheetData>
    <row r="2" spans="1:15" x14ac:dyDescent="0.2">
      <c r="A2" s="227">
        <v>2005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55"/>
      <c r="O2" s="26"/>
    </row>
    <row r="3" spans="1:15" s="56" customFormat="1" ht="15.75" customHeight="1" x14ac:dyDescent="0.2">
      <c r="A3" s="58"/>
      <c r="B3" s="59"/>
      <c r="C3" s="57"/>
      <c r="D3" s="57"/>
      <c r="E3" s="57"/>
      <c r="F3" s="57"/>
      <c r="G3" s="57" t="s">
        <v>252</v>
      </c>
      <c r="H3" s="57" t="s">
        <v>253</v>
      </c>
      <c r="I3" s="57" t="s">
        <v>254</v>
      </c>
      <c r="J3" s="57"/>
      <c r="K3" s="57"/>
      <c r="L3" s="57"/>
      <c r="M3" s="60"/>
      <c r="N3" s="57"/>
    </row>
    <row r="4" spans="1:15" s="56" customFormat="1" ht="15.75" customHeight="1" x14ac:dyDescent="0.25">
      <c r="A4" s="61" t="s">
        <v>255</v>
      </c>
      <c r="B4" s="62" t="s">
        <v>256</v>
      </c>
      <c r="C4" s="63" t="s">
        <v>257</v>
      </c>
      <c r="D4" s="64" t="s">
        <v>258</v>
      </c>
      <c r="E4" s="64" t="s">
        <v>259</v>
      </c>
      <c r="F4" s="64" t="s">
        <v>260</v>
      </c>
      <c r="G4" s="64" t="s">
        <v>261</v>
      </c>
      <c r="H4" s="64" t="s">
        <v>262</v>
      </c>
      <c r="I4" s="64" t="s">
        <v>263</v>
      </c>
      <c r="J4" s="64" t="s">
        <v>264</v>
      </c>
      <c r="K4" s="64" t="s">
        <v>265</v>
      </c>
      <c r="L4" s="64" t="s">
        <v>266</v>
      </c>
      <c r="M4" s="65" t="s">
        <v>267</v>
      </c>
      <c r="N4" s="66" t="s">
        <v>1</v>
      </c>
    </row>
    <row r="5" spans="1:15" x14ac:dyDescent="0.2">
      <c r="A5" s="26"/>
      <c r="B5" s="26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26"/>
    </row>
    <row r="6" spans="1:15" x14ac:dyDescent="0.2">
      <c r="A6" s="26" t="s">
        <v>268</v>
      </c>
      <c r="B6" s="26" t="s">
        <v>269</v>
      </c>
      <c r="C6" s="55">
        <v>2261.81</v>
      </c>
      <c r="D6" s="55"/>
      <c r="E6" s="55"/>
      <c r="F6" s="55">
        <v>797.48</v>
      </c>
      <c r="G6" s="55"/>
      <c r="H6" s="55">
        <v>934.5</v>
      </c>
      <c r="I6" s="55"/>
      <c r="J6" s="55">
        <v>509.88</v>
      </c>
      <c r="K6" s="55"/>
      <c r="L6" s="55"/>
      <c r="M6" s="55">
        <v>19.95</v>
      </c>
      <c r="N6" s="55">
        <v>2261.81</v>
      </c>
      <c r="O6" s="26"/>
    </row>
    <row r="7" spans="1:15" x14ac:dyDescent="0.2">
      <c r="A7" s="26" t="s">
        <v>270</v>
      </c>
      <c r="B7" s="26" t="s">
        <v>182</v>
      </c>
      <c r="C7" s="55">
        <v>4541.07</v>
      </c>
      <c r="D7" s="55">
        <v>1988.5</v>
      </c>
      <c r="E7" s="55"/>
      <c r="F7" s="55">
        <v>397.42</v>
      </c>
      <c r="G7" s="55"/>
      <c r="H7" s="55">
        <v>1873.98</v>
      </c>
      <c r="I7" s="55"/>
      <c r="J7" s="55">
        <v>87.17</v>
      </c>
      <c r="K7" s="55">
        <v>194</v>
      </c>
      <c r="L7" s="55"/>
      <c r="M7" s="55"/>
      <c r="N7" s="55">
        <v>4541.07</v>
      </c>
      <c r="O7" s="26"/>
    </row>
    <row r="8" spans="1:15" x14ac:dyDescent="0.2">
      <c r="A8" s="26" t="s">
        <v>271</v>
      </c>
      <c r="B8" s="26" t="s">
        <v>242</v>
      </c>
      <c r="C8" s="55">
        <v>4849.22</v>
      </c>
      <c r="D8" s="55"/>
      <c r="E8" s="55"/>
      <c r="F8" s="55">
        <v>501.13</v>
      </c>
      <c r="G8" s="55"/>
      <c r="H8" s="55">
        <v>2762.33</v>
      </c>
      <c r="I8" s="55"/>
      <c r="J8" s="55">
        <v>1281.42</v>
      </c>
      <c r="K8" s="55"/>
      <c r="L8" s="55"/>
      <c r="M8" s="55">
        <v>304.33999999999997</v>
      </c>
      <c r="N8" s="55">
        <v>4849.22</v>
      </c>
      <c r="O8" s="26"/>
    </row>
    <row r="9" spans="1:15" x14ac:dyDescent="0.2">
      <c r="A9" s="26" t="s">
        <v>272</v>
      </c>
      <c r="B9" s="26" t="s">
        <v>79</v>
      </c>
      <c r="C9" s="55">
        <v>7486.91</v>
      </c>
      <c r="D9" s="55">
        <v>2456.9899999999998</v>
      </c>
      <c r="E9" s="55"/>
      <c r="F9" s="55">
        <v>511.02</v>
      </c>
      <c r="G9" s="55"/>
      <c r="H9" s="55">
        <v>2623.77</v>
      </c>
      <c r="I9" s="55"/>
      <c r="J9" s="55">
        <v>1329.48</v>
      </c>
      <c r="K9" s="55">
        <v>545.70000000000005</v>
      </c>
      <c r="L9" s="55"/>
      <c r="M9" s="55">
        <v>19.95</v>
      </c>
      <c r="N9" s="55">
        <v>7486.91</v>
      </c>
      <c r="O9" s="26"/>
    </row>
    <row r="10" spans="1:15" x14ac:dyDescent="0.2">
      <c r="A10" s="26" t="s">
        <v>273</v>
      </c>
      <c r="B10" s="26" t="s">
        <v>169</v>
      </c>
      <c r="C10" s="55">
        <v>2324.09</v>
      </c>
      <c r="D10" s="55"/>
      <c r="E10" s="55"/>
      <c r="F10" s="55">
        <v>451.98</v>
      </c>
      <c r="G10" s="55"/>
      <c r="H10" s="55">
        <v>1444.83</v>
      </c>
      <c r="I10" s="55"/>
      <c r="J10" s="55">
        <v>427.28</v>
      </c>
      <c r="K10" s="55"/>
      <c r="L10" s="55"/>
      <c r="M10" s="55"/>
      <c r="N10" s="55">
        <v>2324.09</v>
      </c>
      <c r="O10" s="26"/>
    </row>
    <row r="11" spans="1:15" x14ac:dyDescent="0.2">
      <c r="A11" s="26" t="s">
        <v>274</v>
      </c>
      <c r="B11" s="26" t="s">
        <v>144</v>
      </c>
      <c r="C11" s="55">
        <v>16856.77</v>
      </c>
      <c r="D11" s="55">
        <v>10960.1</v>
      </c>
      <c r="E11" s="55"/>
      <c r="F11" s="55">
        <v>645.20000000000005</v>
      </c>
      <c r="G11" s="55"/>
      <c r="H11" s="55">
        <v>2574.1999999999998</v>
      </c>
      <c r="I11" s="55"/>
      <c r="J11" s="55">
        <v>1480.05</v>
      </c>
      <c r="K11" s="55">
        <v>1188.56</v>
      </c>
      <c r="L11" s="55">
        <v>8.66</v>
      </c>
      <c r="M11" s="55"/>
      <c r="N11" s="55">
        <v>16856.77</v>
      </c>
      <c r="O11" s="26"/>
    </row>
    <row r="12" spans="1:15" x14ac:dyDescent="0.2">
      <c r="A12" s="26" t="s">
        <v>275</v>
      </c>
      <c r="B12" s="26" t="s">
        <v>181</v>
      </c>
      <c r="C12" s="55">
        <v>5654.02</v>
      </c>
      <c r="D12" s="55">
        <v>1458.62</v>
      </c>
      <c r="E12" s="55"/>
      <c r="F12" s="55">
        <v>421.21</v>
      </c>
      <c r="G12" s="55"/>
      <c r="H12" s="55">
        <v>721.6</v>
      </c>
      <c r="I12" s="55"/>
      <c r="J12" s="55">
        <v>1642.94</v>
      </c>
      <c r="K12" s="55">
        <v>1374.11</v>
      </c>
      <c r="L12" s="55">
        <v>35.54</v>
      </c>
      <c r="M12" s="55"/>
      <c r="N12" s="55">
        <v>5654.02</v>
      </c>
      <c r="O12" s="26"/>
    </row>
    <row r="13" spans="1:15" x14ac:dyDescent="0.2">
      <c r="A13" s="26" t="s">
        <v>276</v>
      </c>
      <c r="B13" s="26" t="s">
        <v>277</v>
      </c>
      <c r="C13" s="55">
        <v>16475.39</v>
      </c>
      <c r="D13" s="55">
        <v>7317.5</v>
      </c>
      <c r="E13" s="55"/>
      <c r="F13" s="55">
        <v>1729.04</v>
      </c>
      <c r="G13" s="55"/>
      <c r="H13" s="55">
        <v>3347.6</v>
      </c>
      <c r="I13" s="55"/>
      <c r="J13" s="55">
        <v>1407.05</v>
      </c>
      <c r="K13" s="55">
        <v>2509.3000000000002</v>
      </c>
      <c r="L13" s="55">
        <v>162.9</v>
      </c>
      <c r="M13" s="55">
        <v>2</v>
      </c>
      <c r="N13" s="55">
        <v>16475.39</v>
      </c>
      <c r="O13" s="26"/>
    </row>
    <row r="14" spans="1:15" x14ac:dyDescent="0.2">
      <c r="A14" s="26" t="s">
        <v>278</v>
      </c>
      <c r="B14" s="26" t="s">
        <v>279</v>
      </c>
      <c r="C14" s="55">
        <v>927.06</v>
      </c>
      <c r="D14" s="55"/>
      <c r="E14" s="55"/>
      <c r="F14" s="55">
        <v>202.23</v>
      </c>
      <c r="G14" s="55"/>
      <c r="H14" s="55">
        <v>714.83</v>
      </c>
      <c r="I14" s="55"/>
      <c r="J14" s="55">
        <v>10</v>
      </c>
      <c r="K14" s="55"/>
      <c r="L14" s="55"/>
      <c r="M14" s="55"/>
      <c r="N14" s="55">
        <v>927.06</v>
      </c>
      <c r="O14" s="26"/>
    </row>
    <row r="15" spans="1:15" ht="13.5" thickBot="1" x14ac:dyDescent="0.25">
      <c r="A15" s="67"/>
      <c r="B15" s="67" t="s">
        <v>280</v>
      </c>
      <c r="C15" s="68">
        <v>61376.34</v>
      </c>
      <c r="D15" s="68">
        <v>24181.71</v>
      </c>
      <c r="E15" s="68"/>
      <c r="F15" s="68">
        <v>5656.71</v>
      </c>
      <c r="G15" s="68">
        <v>0</v>
      </c>
      <c r="H15" s="68">
        <v>16997.64</v>
      </c>
      <c r="I15" s="68">
        <v>0</v>
      </c>
      <c r="J15" s="68">
        <v>8175.27</v>
      </c>
      <c r="K15" s="68">
        <v>5811.67</v>
      </c>
      <c r="L15" s="68">
        <v>207.1</v>
      </c>
      <c r="M15" s="68">
        <v>346.24</v>
      </c>
      <c r="N15" s="55">
        <v>61376.34</v>
      </c>
      <c r="O15" s="26"/>
    </row>
    <row r="16" spans="1:15" ht="13.5" thickTop="1" x14ac:dyDescent="0.2">
      <c r="A16" s="224">
        <v>2006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55"/>
      <c r="O16" s="26"/>
    </row>
    <row r="17" spans="1:15" s="56" customFormat="1" ht="15.75" customHeight="1" x14ac:dyDescent="0.2">
      <c r="A17" s="58"/>
      <c r="B17" s="59"/>
      <c r="C17" s="57"/>
      <c r="D17" s="57"/>
      <c r="E17" s="57"/>
      <c r="F17" s="57"/>
      <c r="G17" s="57" t="s">
        <v>252</v>
      </c>
      <c r="H17" s="57" t="s">
        <v>253</v>
      </c>
      <c r="I17" s="57" t="s">
        <v>254</v>
      </c>
      <c r="J17" s="57"/>
      <c r="K17" s="57"/>
      <c r="L17" s="57"/>
      <c r="M17" s="60"/>
      <c r="N17" s="57"/>
    </row>
    <row r="18" spans="1:15" s="56" customFormat="1" ht="15.75" customHeight="1" x14ac:dyDescent="0.25">
      <c r="A18" s="61" t="s">
        <v>255</v>
      </c>
      <c r="B18" s="62" t="s">
        <v>256</v>
      </c>
      <c r="C18" s="63" t="s">
        <v>257</v>
      </c>
      <c r="D18" s="64" t="s">
        <v>258</v>
      </c>
      <c r="E18" s="64" t="s">
        <v>259</v>
      </c>
      <c r="F18" s="64" t="s">
        <v>260</v>
      </c>
      <c r="G18" s="64" t="s">
        <v>261</v>
      </c>
      <c r="H18" s="64" t="s">
        <v>262</v>
      </c>
      <c r="I18" s="64" t="s">
        <v>263</v>
      </c>
      <c r="J18" s="64" t="s">
        <v>264</v>
      </c>
      <c r="K18" s="64" t="s">
        <v>265</v>
      </c>
      <c r="L18" s="64" t="s">
        <v>266</v>
      </c>
      <c r="M18" s="65" t="s">
        <v>267</v>
      </c>
      <c r="N18" s="66" t="s">
        <v>1</v>
      </c>
    </row>
    <row r="19" spans="1:15" x14ac:dyDescent="0.2">
      <c r="A19" s="26" t="s">
        <v>281</v>
      </c>
      <c r="B19" s="26" t="s">
        <v>282</v>
      </c>
      <c r="C19" s="55">
        <v>619.52</v>
      </c>
      <c r="D19" s="55"/>
      <c r="E19" s="55"/>
      <c r="F19" s="55">
        <v>54.11</v>
      </c>
      <c r="G19" s="55"/>
      <c r="H19" s="55">
        <v>443.33</v>
      </c>
      <c r="I19" s="55"/>
      <c r="J19" s="55">
        <v>122.08</v>
      </c>
      <c r="K19" s="55"/>
      <c r="L19" s="55"/>
      <c r="M19" s="55"/>
      <c r="N19" s="55">
        <v>619.52</v>
      </c>
      <c r="O19" s="26"/>
    </row>
    <row r="20" spans="1:15" x14ac:dyDescent="0.2">
      <c r="A20" s="26" t="s">
        <v>281</v>
      </c>
      <c r="B20" s="69" t="s">
        <v>283</v>
      </c>
      <c r="C20" s="55">
        <v>1113.55</v>
      </c>
      <c r="D20" s="55"/>
      <c r="E20" s="55"/>
      <c r="F20" s="55">
        <v>80.239999999999995</v>
      </c>
      <c r="G20" s="55"/>
      <c r="H20" s="55">
        <v>887.76</v>
      </c>
      <c r="I20" s="55"/>
      <c r="J20" s="55">
        <v>140.75</v>
      </c>
      <c r="K20" s="55"/>
      <c r="L20" s="55"/>
      <c r="M20" s="55">
        <v>4.8</v>
      </c>
      <c r="N20" s="55">
        <v>1113.55</v>
      </c>
      <c r="O20" s="26"/>
    </row>
    <row r="21" spans="1:15" x14ac:dyDescent="0.2">
      <c r="A21" s="26" t="s">
        <v>284</v>
      </c>
      <c r="B21" s="26" t="s">
        <v>285</v>
      </c>
      <c r="C21" s="55">
        <v>1435.2</v>
      </c>
      <c r="D21" s="55"/>
      <c r="E21" s="55">
        <v>450</v>
      </c>
      <c r="F21" s="55">
        <v>43.28</v>
      </c>
      <c r="G21" s="55"/>
      <c r="H21" s="55">
        <v>464.68</v>
      </c>
      <c r="I21" s="55"/>
      <c r="J21" s="55">
        <v>477.24</v>
      </c>
      <c r="K21" s="55"/>
      <c r="L21" s="55"/>
      <c r="M21" s="55"/>
      <c r="N21" s="55">
        <v>1435.2</v>
      </c>
      <c r="O21" s="26"/>
    </row>
    <row r="22" spans="1:15" x14ac:dyDescent="0.2">
      <c r="A22" s="26" t="s">
        <v>286</v>
      </c>
      <c r="B22" s="26" t="s">
        <v>287</v>
      </c>
      <c r="C22" s="55">
        <v>11118.2</v>
      </c>
      <c r="D22" s="55"/>
      <c r="E22" s="55">
        <v>5970</v>
      </c>
      <c r="F22" s="55">
        <v>569.1</v>
      </c>
      <c r="G22" s="55"/>
      <c r="H22" s="55">
        <v>2360.23</v>
      </c>
      <c r="I22" s="55"/>
      <c r="J22" s="55">
        <v>2173.98</v>
      </c>
      <c r="K22" s="55"/>
      <c r="L22" s="55"/>
      <c r="M22" s="55">
        <v>44.89</v>
      </c>
      <c r="N22" s="55">
        <v>11118.2</v>
      </c>
      <c r="O22" s="26"/>
    </row>
    <row r="23" spans="1:15" x14ac:dyDescent="0.2">
      <c r="A23" s="26" t="s">
        <v>288</v>
      </c>
      <c r="B23" s="26" t="s">
        <v>79</v>
      </c>
      <c r="C23" s="55">
        <v>9274.39</v>
      </c>
      <c r="D23" s="55">
        <v>4217.24</v>
      </c>
      <c r="E23" s="55"/>
      <c r="F23" s="55">
        <v>1003.24</v>
      </c>
      <c r="G23" s="55"/>
      <c r="H23" s="55">
        <v>1932.31</v>
      </c>
      <c r="I23" s="55"/>
      <c r="J23" s="55">
        <v>1590.15</v>
      </c>
      <c r="K23" s="55">
        <v>306.49</v>
      </c>
      <c r="L23" s="55"/>
      <c r="M23" s="55">
        <v>224.96</v>
      </c>
      <c r="N23" s="55">
        <v>9274.39</v>
      </c>
      <c r="O23" s="26"/>
    </row>
    <row r="24" spans="1:15" x14ac:dyDescent="0.2">
      <c r="A24" s="26" t="s">
        <v>289</v>
      </c>
      <c r="B24" s="26" t="s">
        <v>290</v>
      </c>
      <c r="C24" s="55">
        <v>1772.13</v>
      </c>
      <c r="D24" s="55"/>
      <c r="E24" s="55"/>
      <c r="F24" s="55">
        <v>331.29</v>
      </c>
      <c r="G24" s="55"/>
      <c r="H24" s="55">
        <v>1033.8900000000001</v>
      </c>
      <c r="I24" s="55"/>
      <c r="J24" s="55">
        <v>406.95</v>
      </c>
      <c r="K24" s="55"/>
      <c r="L24" s="55"/>
      <c r="M24" s="55"/>
      <c r="N24" s="55">
        <v>1772.13</v>
      </c>
      <c r="O24" s="26"/>
    </row>
    <row r="25" spans="1:15" x14ac:dyDescent="0.2">
      <c r="A25" s="26" t="s">
        <v>291</v>
      </c>
      <c r="B25" s="26" t="s">
        <v>292</v>
      </c>
      <c r="C25" s="55">
        <v>3496.56</v>
      </c>
      <c r="D25" s="55"/>
      <c r="E25" s="55"/>
      <c r="F25" s="55">
        <v>395.49</v>
      </c>
      <c r="G25" s="55"/>
      <c r="H25" s="55">
        <v>3071.12</v>
      </c>
      <c r="I25" s="55"/>
      <c r="J25" s="55"/>
      <c r="K25" s="55"/>
      <c r="L25" s="55"/>
      <c r="M25" s="55">
        <v>29.95</v>
      </c>
      <c r="N25" s="55">
        <v>3496.56</v>
      </c>
      <c r="O25" s="26"/>
    </row>
    <row r="26" spans="1:15" x14ac:dyDescent="0.2">
      <c r="A26" s="26" t="s">
        <v>293</v>
      </c>
      <c r="B26" s="26" t="s">
        <v>169</v>
      </c>
      <c r="C26" s="55">
        <v>1816.1</v>
      </c>
      <c r="D26" s="55">
        <v>200</v>
      </c>
      <c r="E26" s="55"/>
      <c r="F26" s="55">
        <v>278.14999999999998</v>
      </c>
      <c r="G26" s="55"/>
      <c r="H26" s="55">
        <v>697.38</v>
      </c>
      <c r="I26" s="55"/>
      <c r="J26" s="55">
        <v>616.11</v>
      </c>
      <c r="K26" s="55"/>
      <c r="L26" s="55"/>
      <c r="M26" s="55">
        <v>24.46</v>
      </c>
      <c r="N26" s="55">
        <v>1816.1</v>
      </c>
      <c r="O26" s="26"/>
    </row>
    <row r="27" spans="1:15" x14ac:dyDescent="0.2">
      <c r="A27" s="26" t="s">
        <v>294</v>
      </c>
      <c r="B27" s="26" t="s">
        <v>295</v>
      </c>
      <c r="C27" s="55">
        <v>3236.61</v>
      </c>
      <c r="D27" s="55"/>
      <c r="E27" s="55">
        <v>1600</v>
      </c>
      <c r="F27" s="55">
        <v>217.95</v>
      </c>
      <c r="G27" s="55"/>
      <c r="H27" s="55">
        <v>869.87</v>
      </c>
      <c r="I27" s="55"/>
      <c r="J27" s="55">
        <v>548.79</v>
      </c>
      <c r="K27" s="55"/>
      <c r="L27" s="55"/>
      <c r="M27" s="55"/>
      <c r="N27" s="55">
        <v>3236.61</v>
      </c>
      <c r="O27" s="26"/>
    </row>
    <row r="28" spans="1:15" x14ac:dyDescent="0.2">
      <c r="A28" s="26" t="s">
        <v>296</v>
      </c>
      <c r="B28" s="26" t="s">
        <v>297</v>
      </c>
      <c r="C28" s="55">
        <v>2885.52</v>
      </c>
      <c r="D28" s="55"/>
      <c r="E28" s="55">
        <v>1695</v>
      </c>
      <c r="F28" s="55">
        <v>116.62</v>
      </c>
      <c r="G28" s="55"/>
      <c r="H28" s="55">
        <v>359.95</v>
      </c>
      <c r="I28" s="55"/>
      <c r="J28" s="55">
        <v>713.95</v>
      </c>
      <c r="K28" s="55"/>
      <c r="L28" s="55"/>
      <c r="M28" s="55"/>
      <c r="N28" s="55">
        <v>2885.52</v>
      </c>
      <c r="O28" s="26"/>
    </row>
    <row r="29" spans="1:15" x14ac:dyDescent="0.2">
      <c r="A29" s="26" t="s">
        <v>298</v>
      </c>
      <c r="B29" s="26" t="s">
        <v>299</v>
      </c>
      <c r="C29" s="55">
        <v>2511.08</v>
      </c>
      <c r="D29" s="55"/>
      <c r="E29" s="55"/>
      <c r="F29" s="55">
        <v>185</v>
      </c>
      <c r="G29" s="55"/>
      <c r="H29" s="55">
        <v>1939.34</v>
      </c>
      <c r="I29" s="55"/>
      <c r="J29" s="55">
        <v>363.74</v>
      </c>
      <c r="K29" s="55"/>
      <c r="L29" s="55"/>
      <c r="M29" s="55">
        <v>23</v>
      </c>
      <c r="N29" s="55">
        <v>2511.08</v>
      </c>
      <c r="O29" s="26"/>
    </row>
    <row r="30" spans="1:15" x14ac:dyDescent="0.2">
      <c r="A30" s="26" t="s">
        <v>300</v>
      </c>
      <c r="B30" s="26" t="s">
        <v>301</v>
      </c>
      <c r="C30" s="55">
        <v>2322.69</v>
      </c>
      <c r="D30" s="55"/>
      <c r="E30" s="55"/>
      <c r="F30" s="55">
        <v>140.03</v>
      </c>
      <c r="G30" s="55"/>
      <c r="H30" s="55">
        <v>2182.66</v>
      </c>
      <c r="I30" s="55"/>
      <c r="J30" s="55"/>
      <c r="K30" s="55"/>
      <c r="L30" s="55"/>
      <c r="M30" s="55"/>
      <c r="N30" s="55">
        <v>2322.69</v>
      </c>
      <c r="O30" s="26"/>
    </row>
    <row r="31" spans="1:15" x14ac:dyDescent="0.2">
      <c r="A31" s="26" t="s">
        <v>302</v>
      </c>
      <c r="B31" s="26" t="s">
        <v>303</v>
      </c>
      <c r="C31" s="55">
        <v>5663.68</v>
      </c>
      <c r="D31" s="55">
        <v>2092.6799999999998</v>
      </c>
      <c r="E31" s="55"/>
      <c r="F31" s="55">
        <v>242.32</v>
      </c>
      <c r="G31" s="55"/>
      <c r="H31" s="55">
        <v>1485.89</v>
      </c>
      <c r="I31" s="55"/>
      <c r="J31" s="55">
        <v>1094.77</v>
      </c>
      <c r="K31" s="55">
        <v>748.02</v>
      </c>
      <c r="L31" s="55"/>
      <c r="M31" s="55"/>
      <c r="N31" s="55">
        <v>5663.68</v>
      </c>
      <c r="O31" s="26"/>
    </row>
    <row r="32" spans="1:15" x14ac:dyDescent="0.2">
      <c r="A32" s="26" t="s">
        <v>304</v>
      </c>
      <c r="B32" s="26" t="s">
        <v>48</v>
      </c>
      <c r="C32" s="55">
        <v>1156.93</v>
      </c>
      <c r="D32" s="55"/>
      <c r="E32" s="55"/>
      <c r="F32" s="55">
        <v>71.209999999999994</v>
      </c>
      <c r="G32" s="55"/>
      <c r="H32" s="55">
        <v>515.69000000000005</v>
      </c>
      <c r="I32" s="55"/>
      <c r="J32" s="55">
        <v>570.03</v>
      </c>
      <c r="K32" s="55"/>
      <c r="L32" s="55"/>
      <c r="M32" s="55"/>
      <c r="N32" s="55">
        <v>1156.93</v>
      </c>
      <c r="O32" s="26"/>
    </row>
    <row r="33" spans="1:15" x14ac:dyDescent="0.2">
      <c r="A33" s="26" t="s">
        <v>305</v>
      </c>
      <c r="B33" s="26" t="s">
        <v>306</v>
      </c>
      <c r="C33" s="55">
        <v>4274.8</v>
      </c>
      <c r="D33" s="55"/>
      <c r="E33" s="55">
        <v>1500</v>
      </c>
      <c r="F33" s="55">
        <v>231</v>
      </c>
      <c r="G33" s="55"/>
      <c r="H33" s="55">
        <v>807.09</v>
      </c>
      <c r="I33" s="55"/>
      <c r="J33" s="55">
        <v>1615.36</v>
      </c>
      <c r="K33" s="55"/>
      <c r="L33" s="55">
        <v>121.35</v>
      </c>
      <c r="M33" s="55"/>
      <c r="N33" s="55">
        <v>4274.8</v>
      </c>
      <c r="O33" s="26"/>
    </row>
    <row r="34" spans="1:15" x14ac:dyDescent="0.2">
      <c r="A34" s="26" t="s">
        <v>307</v>
      </c>
      <c r="B34" s="26" t="s">
        <v>308</v>
      </c>
      <c r="C34" s="55">
        <v>1730.73</v>
      </c>
      <c r="D34" s="55"/>
      <c r="E34" s="55">
        <v>600</v>
      </c>
      <c r="F34" s="55">
        <v>101.07</v>
      </c>
      <c r="G34" s="55"/>
      <c r="H34" s="55">
        <v>532.69000000000005</v>
      </c>
      <c r="I34" s="55"/>
      <c r="J34" s="55">
        <v>496.97</v>
      </c>
      <c r="K34" s="55"/>
      <c r="L34" s="55"/>
      <c r="M34" s="55"/>
      <c r="N34" s="55">
        <v>1730.73</v>
      </c>
      <c r="O34" s="26"/>
    </row>
    <row r="35" spans="1:15" x14ac:dyDescent="0.2">
      <c r="A35" s="26" t="s">
        <v>309</v>
      </c>
      <c r="B35" s="26" t="s">
        <v>310</v>
      </c>
      <c r="C35" s="55">
        <v>317.99</v>
      </c>
      <c r="D35" s="55"/>
      <c r="E35" s="55">
        <v>75</v>
      </c>
      <c r="F35" s="55">
        <v>98.23</v>
      </c>
      <c r="G35" s="55"/>
      <c r="H35" s="55">
        <v>56</v>
      </c>
      <c r="I35" s="55"/>
      <c r="J35" s="55">
        <v>88.76</v>
      </c>
      <c r="K35" s="55"/>
      <c r="L35" s="55"/>
      <c r="M35" s="55"/>
      <c r="N35" s="55">
        <v>317.99</v>
      </c>
      <c r="O35" s="26"/>
    </row>
    <row r="36" spans="1:15" x14ac:dyDescent="0.2">
      <c r="A36" s="26" t="s">
        <v>311</v>
      </c>
      <c r="B36" s="26" t="s">
        <v>312</v>
      </c>
      <c r="C36" s="55">
        <v>1421.22</v>
      </c>
      <c r="D36" s="55"/>
      <c r="E36" s="55"/>
      <c r="F36" s="55">
        <v>220.44</v>
      </c>
      <c r="G36" s="55"/>
      <c r="H36" s="55">
        <v>1064.4000000000001</v>
      </c>
      <c r="I36" s="55"/>
      <c r="J36" s="55">
        <v>136.38</v>
      </c>
      <c r="K36" s="55"/>
      <c r="L36" s="55"/>
      <c r="M36" s="55"/>
      <c r="N36" s="55">
        <v>1421.22</v>
      </c>
      <c r="O36" s="26"/>
    </row>
    <row r="37" spans="1:15" x14ac:dyDescent="0.2">
      <c r="A37" s="26" t="s">
        <v>313</v>
      </c>
      <c r="B37" s="26" t="s">
        <v>314</v>
      </c>
      <c r="C37" s="55">
        <v>1467.25</v>
      </c>
      <c r="D37" s="55"/>
      <c r="E37" s="55"/>
      <c r="F37" s="55">
        <v>82.98</v>
      </c>
      <c r="G37" s="55"/>
      <c r="H37" s="55">
        <v>1152.96</v>
      </c>
      <c r="I37" s="55"/>
      <c r="J37" s="55">
        <v>200.31</v>
      </c>
      <c r="K37" s="55"/>
      <c r="L37" s="55"/>
      <c r="M37" s="55">
        <v>31</v>
      </c>
      <c r="N37" s="55">
        <v>1467.25</v>
      </c>
      <c r="O37" s="26"/>
    </row>
    <row r="38" spans="1:15" x14ac:dyDescent="0.2">
      <c r="A38" s="26" t="s">
        <v>315</v>
      </c>
      <c r="B38" s="26" t="s">
        <v>306</v>
      </c>
      <c r="C38" s="55">
        <v>2330.35</v>
      </c>
      <c r="D38" s="55"/>
      <c r="E38" s="55">
        <v>795</v>
      </c>
      <c r="F38" s="55">
        <v>161.51</v>
      </c>
      <c r="G38" s="55"/>
      <c r="H38" s="55">
        <v>129.9</v>
      </c>
      <c r="I38" s="55"/>
      <c r="J38" s="55">
        <v>1243.94</v>
      </c>
      <c r="K38" s="55"/>
      <c r="L38" s="55"/>
      <c r="M38" s="55"/>
      <c r="N38" s="55">
        <v>2330.35</v>
      </c>
      <c r="O38" s="26"/>
    </row>
    <row r="39" spans="1:15" x14ac:dyDescent="0.2">
      <c r="A39" s="26" t="s">
        <v>316</v>
      </c>
      <c r="B39" s="26" t="s">
        <v>317</v>
      </c>
      <c r="C39" s="55">
        <v>4028.09</v>
      </c>
      <c r="D39" s="55"/>
      <c r="E39" s="55">
        <v>1190</v>
      </c>
      <c r="F39" s="55">
        <v>304.93</v>
      </c>
      <c r="G39" s="55"/>
      <c r="H39" s="55">
        <v>1770.9</v>
      </c>
      <c r="I39" s="55"/>
      <c r="J39" s="55">
        <v>762.26</v>
      </c>
      <c r="K39" s="55"/>
      <c r="L39" s="55"/>
      <c r="M39" s="55"/>
      <c r="N39" s="55">
        <v>4028.09</v>
      </c>
      <c r="O39" s="26"/>
    </row>
    <row r="40" spans="1:15" x14ac:dyDescent="0.2">
      <c r="A40" s="26" t="s">
        <v>318</v>
      </c>
      <c r="B40" s="26" t="s">
        <v>319</v>
      </c>
      <c r="C40" s="55">
        <v>4559.74</v>
      </c>
      <c r="D40" s="55"/>
      <c r="E40" s="55">
        <v>899</v>
      </c>
      <c r="F40" s="55">
        <v>510.61</v>
      </c>
      <c r="G40" s="55"/>
      <c r="H40" s="55">
        <v>911.95</v>
      </c>
      <c r="I40" s="55"/>
      <c r="J40" s="55">
        <v>1989.18</v>
      </c>
      <c r="K40" s="55"/>
      <c r="L40" s="55">
        <v>249</v>
      </c>
      <c r="M40" s="55"/>
      <c r="N40" s="55">
        <v>4559.74</v>
      </c>
      <c r="O40" s="26"/>
    </row>
    <row r="41" spans="1:15" x14ac:dyDescent="0.2">
      <c r="A41" s="26" t="s">
        <v>320</v>
      </c>
      <c r="B41" s="26" t="s">
        <v>321</v>
      </c>
      <c r="C41" s="55">
        <v>2437.3200000000002</v>
      </c>
      <c r="D41" s="55"/>
      <c r="E41" s="55">
        <v>895</v>
      </c>
      <c r="F41" s="55">
        <v>183.33</v>
      </c>
      <c r="G41" s="55"/>
      <c r="H41" s="55">
        <v>428.2</v>
      </c>
      <c r="I41" s="55"/>
      <c r="J41" s="55">
        <v>930.79</v>
      </c>
      <c r="K41" s="55"/>
      <c r="L41" s="55"/>
      <c r="M41" s="55"/>
      <c r="N41" s="55">
        <v>2437.3200000000002</v>
      </c>
      <c r="O41" s="26"/>
    </row>
    <row r="42" spans="1:15" x14ac:dyDescent="0.2">
      <c r="A42" s="26" t="s">
        <v>322</v>
      </c>
      <c r="B42" s="26" t="s">
        <v>48</v>
      </c>
      <c r="C42" s="55">
        <v>1408.66</v>
      </c>
      <c r="D42" s="55"/>
      <c r="E42" s="55"/>
      <c r="F42" s="55">
        <v>143.9</v>
      </c>
      <c r="G42" s="55"/>
      <c r="H42" s="55">
        <v>695.25</v>
      </c>
      <c r="I42" s="55"/>
      <c r="J42" s="55">
        <v>542.99</v>
      </c>
      <c r="K42" s="55"/>
      <c r="L42" s="55"/>
      <c r="M42" s="55">
        <v>26.52</v>
      </c>
      <c r="N42" s="55">
        <v>1408.66</v>
      </c>
      <c r="O42" s="26"/>
    </row>
    <row r="43" spans="1:15" x14ac:dyDescent="0.2">
      <c r="A43" s="26" t="s">
        <v>323</v>
      </c>
      <c r="B43" s="26" t="s">
        <v>324</v>
      </c>
      <c r="C43" s="55">
        <v>5195.1899999999996</v>
      </c>
      <c r="D43" s="55">
        <v>2500</v>
      </c>
      <c r="E43" s="55"/>
      <c r="F43" s="55">
        <v>443.1</v>
      </c>
      <c r="G43" s="55"/>
      <c r="H43" s="55">
        <v>815.15</v>
      </c>
      <c r="I43" s="55"/>
      <c r="J43" s="55">
        <v>1431.94</v>
      </c>
      <c r="K43" s="55"/>
      <c r="L43" s="55">
        <v>5</v>
      </c>
      <c r="M43" s="55"/>
      <c r="N43" s="55">
        <v>5195.1899999999996</v>
      </c>
      <c r="O43" s="26"/>
    </row>
    <row r="44" spans="1:15" x14ac:dyDescent="0.2">
      <c r="A44" s="26" t="s">
        <v>325</v>
      </c>
      <c r="B44" s="26" t="s">
        <v>326</v>
      </c>
      <c r="C44" s="55">
        <v>7669.93</v>
      </c>
      <c r="D44" s="55"/>
      <c r="E44" s="55"/>
      <c r="F44" s="55">
        <v>1844.56</v>
      </c>
      <c r="G44" s="55"/>
      <c r="H44" s="55">
        <v>3259.19</v>
      </c>
      <c r="I44" s="55"/>
      <c r="J44" s="55">
        <v>2252.44</v>
      </c>
      <c r="K44" s="55"/>
      <c r="L44" s="55">
        <v>312.23</v>
      </c>
      <c r="M44" s="55">
        <v>1.51</v>
      </c>
      <c r="N44" s="55">
        <v>7669.93</v>
      </c>
      <c r="O44" s="26"/>
    </row>
    <row r="45" spans="1:15" x14ac:dyDescent="0.2">
      <c r="A45" s="26" t="s">
        <v>327</v>
      </c>
      <c r="B45" s="26" t="s">
        <v>328</v>
      </c>
      <c r="C45" s="55">
        <v>1978.17</v>
      </c>
      <c r="D45" s="55"/>
      <c r="E45" s="55">
        <v>390</v>
      </c>
      <c r="F45" s="55">
        <v>191.97</v>
      </c>
      <c r="G45" s="55"/>
      <c r="H45" s="55">
        <v>429.69</v>
      </c>
      <c r="I45" s="55"/>
      <c r="J45" s="55">
        <v>916.98</v>
      </c>
      <c r="K45" s="55"/>
      <c r="L45" s="55">
        <v>49.53</v>
      </c>
      <c r="M45" s="55"/>
      <c r="N45" s="55">
        <v>1978.17</v>
      </c>
      <c r="O45" s="26"/>
    </row>
    <row r="46" spans="1:15" x14ac:dyDescent="0.2">
      <c r="A46" s="26"/>
      <c r="B46" s="26" t="s">
        <v>329</v>
      </c>
      <c r="C46" s="55">
        <v>1132.22</v>
      </c>
      <c r="D46" s="55"/>
      <c r="E46" s="55"/>
      <c r="F46" s="55">
        <v>338.48</v>
      </c>
      <c r="G46" s="55"/>
      <c r="H46" s="55"/>
      <c r="I46" s="55"/>
      <c r="J46" s="55">
        <v>615.74</v>
      </c>
      <c r="K46" s="55"/>
      <c r="L46" s="55">
        <v>178</v>
      </c>
      <c r="M46" s="55"/>
      <c r="N46" s="55">
        <v>1132.22</v>
      </c>
      <c r="O46" s="26"/>
    </row>
    <row r="47" spans="1:15" x14ac:dyDescent="0.2">
      <c r="A47" s="70" t="s">
        <v>330</v>
      </c>
      <c r="B47" s="26" t="s">
        <v>331</v>
      </c>
      <c r="C47" s="55">
        <v>267.2</v>
      </c>
      <c r="D47" s="55"/>
      <c r="E47" s="55"/>
      <c r="F47" s="55">
        <v>76.760000000000005</v>
      </c>
      <c r="G47" s="55"/>
      <c r="H47" s="55">
        <v>73.8</v>
      </c>
      <c r="I47" s="55"/>
      <c r="J47" s="55">
        <v>116.64</v>
      </c>
      <c r="K47" s="55"/>
      <c r="L47" s="55"/>
      <c r="M47" s="55"/>
      <c r="N47" s="55">
        <v>267.2</v>
      </c>
      <c r="O47" s="26"/>
    </row>
    <row r="48" spans="1:15" x14ac:dyDescent="0.2">
      <c r="A48" s="26" t="s">
        <v>332</v>
      </c>
      <c r="B48" s="26" t="s">
        <v>144</v>
      </c>
      <c r="C48" s="55">
        <v>19354.96</v>
      </c>
      <c r="D48" s="55">
        <v>12562.9</v>
      </c>
      <c r="E48" s="55"/>
      <c r="F48" s="55">
        <v>875.56</v>
      </c>
      <c r="G48" s="55"/>
      <c r="H48" s="55">
        <v>1576.57</v>
      </c>
      <c r="I48" s="55"/>
      <c r="J48" s="55">
        <v>1655.87</v>
      </c>
      <c r="K48" s="55">
        <v>2222.79</v>
      </c>
      <c r="L48" s="55">
        <v>461.26</v>
      </c>
      <c r="M48" s="55"/>
      <c r="N48" s="55">
        <v>19354.95</v>
      </c>
      <c r="O48" s="26"/>
    </row>
    <row r="49" spans="1:15" x14ac:dyDescent="0.2">
      <c r="A49" s="26" t="s">
        <v>333</v>
      </c>
      <c r="B49" s="26" t="s">
        <v>334</v>
      </c>
      <c r="C49" s="55">
        <v>2686.5</v>
      </c>
      <c r="D49" s="55"/>
      <c r="E49" s="55">
        <v>1000</v>
      </c>
      <c r="F49" s="55">
        <v>783.6</v>
      </c>
      <c r="G49" s="55"/>
      <c r="H49" s="55">
        <v>164.83</v>
      </c>
      <c r="I49" s="55"/>
      <c r="J49" s="55">
        <v>738.07</v>
      </c>
      <c r="K49" s="55"/>
      <c r="L49" s="55"/>
      <c r="M49" s="55"/>
      <c r="N49" s="55">
        <v>2686.5</v>
      </c>
      <c r="O49" s="26"/>
    </row>
    <row r="50" spans="1:15" x14ac:dyDescent="0.2">
      <c r="A50" s="26" t="s">
        <v>335</v>
      </c>
      <c r="B50" s="26" t="s">
        <v>181</v>
      </c>
      <c r="C50" s="55">
        <v>4241.0600000000004</v>
      </c>
      <c r="D50" s="55">
        <v>1709.5</v>
      </c>
      <c r="E50" s="55"/>
      <c r="F50" s="55">
        <v>231.78</v>
      </c>
      <c r="G50" s="55"/>
      <c r="H50" s="55">
        <v>802.41</v>
      </c>
      <c r="I50" s="55"/>
      <c r="J50" s="55">
        <v>989.37</v>
      </c>
      <c r="K50" s="55">
        <v>448</v>
      </c>
      <c r="L50" s="55">
        <v>60</v>
      </c>
      <c r="M50" s="55"/>
      <c r="N50" s="55">
        <v>4241.0600000000004</v>
      </c>
      <c r="O50" s="26"/>
    </row>
    <row r="51" spans="1:15" x14ac:dyDescent="0.2">
      <c r="A51" s="26"/>
      <c r="B51" s="26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>
        <v>0</v>
      </c>
      <c r="O51" s="26"/>
    </row>
    <row r="52" spans="1:15" ht="13.5" thickBot="1" x14ac:dyDescent="0.25">
      <c r="A52" s="26"/>
      <c r="B52" s="67" t="s">
        <v>336</v>
      </c>
      <c r="C52" s="68">
        <v>114923.54</v>
      </c>
      <c r="D52" s="68">
        <v>23282.32</v>
      </c>
      <c r="E52" s="68">
        <v>17059</v>
      </c>
      <c r="F52" s="68">
        <v>10551.84</v>
      </c>
      <c r="G52" s="68">
        <v>0</v>
      </c>
      <c r="H52" s="68">
        <v>32915.08</v>
      </c>
      <c r="I52" s="68">
        <v>0</v>
      </c>
      <c r="J52" s="68">
        <v>25542.53</v>
      </c>
      <c r="K52" s="68">
        <v>3725.3</v>
      </c>
      <c r="L52" s="68">
        <v>1436.37</v>
      </c>
      <c r="M52" s="68">
        <v>411.09</v>
      </c>
      <c r="N52" s="68">
        <v>114923.53</v>
      </c>
      <c r="O52" s="26"/>
    </row>
    <row r="53" spans="1:15" ht="13.5" thickTop="1" x14ac:dyDescent="0.2">
      <c r="A53" s="224">
        <v>2007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55"/>
      <c r="O53" s="26"/>
    </row>
    <row r="54" spans="1:15" s="56" customFormat="1" ht="15.75" customHeight="1" x14ac:dyDescent="0.2">
      <c r="A54" s="58"/>
      <c r="B54" s="59"/>
      <c r="C54" s="57"/>
      <c r="D54" s="57"/>
      <c r="E54" s="57"/>
      <c r="F54" s="57"/>
      <c r="G54" s="57" t="s">
        <v>252</v>
      </c>
      <c r="H54" s="57" t="s">
        <v>253</v>
      </c>
      <c r="I54" s="57" t="s">
        <v>254</v>
      </c>
      <c r="J54" s="57"/>
      <c r="K54" s="57"/>
      <c r="L54" s="57"/>
      <c r="M54" s="60"/>
      <c r="N54" s="57"/>
    </row>
    <row r="55" spans="1:15" s="56" customFormat="1" ht="15.75" customHeight="1" x14ac:dyDescent="0.25">
      <c r="A55" s="61" t="s">
        <v>255</v>
      </c>
      <c r="B55" s="62" t="s">
        <v>256</v>
      </c>
      <c r="C55" s="63" t="s">
        <v>257</v>
      </c>
      <c r="D55" s="64" t="s">
        <v>258</v>
      </c>
      <c r="E55" s="64" t="s">
        <v>259</v>
      </c>
      <c r="F55" s="64" t="s">
        <v>260</v>
      </c>
      <c r="G55" s="64" t="s">
        <v>261</v>
      </c>
      <c r="H55" s="64" t="s">
        <v>262</v>
      </c>
      <c r="I55" s="64" t="s">
        <v>263</v>
      </c>
      <c r="J55" s="64" t="s">
        <v>264</v>
      </c>
      <c r="K55" s="64" t="s">
        <v>265</v>
      </c>
      <c r="L55" s="64" t="s">
        <v>266</v>
      </c>
      <c r="M55" s="65" t="s">
        <v>267</v>
      </c>
      <c r="N55" s="66" t="s">
        <v>1</v>
      </c>
    </row>
    <row r="56" spans="1:15" x14ac:dyDescent="0.2">
      <c r="A56" s="26" t="s">
        <v>337</v>
      </c>
      <c r="B56" s="26" t="s">
        <v>338</v>
      </c>
      <c r="C56" s="55">
        <v>910.36</v>
      </c>
      <c r="D56" s="55"/>
      <c r="E56" s="55">
        <v>97.3</v>
      </c>
      <c r="F56" s="55"/>
      <c r="G56" s="55"/>
      <c r="H56" s="55">
        <v>353.45</v>
      </c>
      <c r="I56" s="55"/>
      <c r="J56" s="55">
        <v>459.61</v>
      </c>
      <c r="K56" s="55"/>
      <c r="L56" s="55"/>
      <c r="M56" s="55"/>
      <c r="N56" s="55">
        <f t="shared" ref="N56:N77" si="0">SUM(D56:M56)</f>
        <v>910.36</v>
      </c>
      <c r="O56" s="26"/>
    </row>
    <row r="57" spans="1:15" x14ac:dyDescent="0.2">
      <c r="A57" s="26" t="s">
        <v>339</v>
      </c>
      <c r="B57" s="26" t="s">
        <v>48</v>
      </c>
      <c r="C57" s="55">
        <v>1191.51</v>
      </c>
      <c r="D57" s="55"/>
      <c r="E57" s="55">
        <v>105.68</v>
      </c>
      <c r="F57" s="55"/>
      <c r="G57" s="55"/>
      <c r="H57" s="55">
        <v>428.09</v>
      </c>
      <c r="I57" s="55"/>
      <c r="J57" s="55">
        <v>519.29999999999995</v>
      </c>
      <c r="K57" s="55"/>
      <c r="L57" s="55"/>
      <c r="M57" s="55">
        <v>138.44</v>
      </c>
      <c r="N57" s="55">
        <f t="shared" si="0"/>
        <v>1191.51</v>
      </c>
      <c r="O57" s="26"/>
    </row>
    <row r="58" spans="1:15" x14ac:dyDescent="0.2">
      <c r="A58" s="26" t="s">
        <v>340</v>
      </c>
      <c r="B58" s="26" t="s">
        <v>341</v>
      </c>
      <c r="C58" s="55">
        <v>1411.68</v>
      </c>
      <c r="D58" s="55"/>
      <c r="E58" s="55">
        <v>300</v>
      </c>
      <c r="F58" s="55">
        <v>65.290000000000006</v>
      </c>
      <c r="G58" s="55"/>
      <c r="H58" s="55">
        <v>526.70000000000005</v>
      </c>
      <c r="I58" s="55"/>
      <c r="J58" s="55">
        <v>509.7</v>
      </c>
      <c r="K58" s="55"/>
      <c r="L58" s="55">
        <v>9.99</v>
      </c>
      <c r="M58" s="55"/>
      <c r="N58" s="55">
        <f t="shared" si="0"/>
        <v>1411.68</v>
      </c>
      <c r="O58" s="26"/>
    </row>
    <row r="59" spans="1:15" x14ac:dyDescent="0.2">
      <c r="A59" s="26"/>
      <c r="B59" s="26" t="s">
        <v>342</v>
      </c>
      <c r="C59" s="55">
        <v>2332.8200000000002</v>
      </c>
      <c r="D59" s="55"/>
      <c r="E59" s="55">
        <v>150</v>
      </c>
      <c r="F59" s="55">
        <v>163.26</v>
      </c>
      <c r="G59" s="55"/>
      <c r="H59" s="55">
        <v>848.7</v>
      </c>
      <c r="I59" s="55"/>
      <c r="J59" s="55">
        <v>1170.8599999999999</v>
      </c>
      <c r="K59" s="55"/>
      <c r="L59" s="55"/>
      <c r="M59" s="55"/>
      <c r="N59" s="55">
        <f t="shared" si="0"/>
        <v>2332.8199999999997</v>
      </c>
      <c r="O59" s="26"/>
    </row>
    <row r="60" spans="1:15" x14ac:dyDescent="0.2">
      <c r="A60" s="26" t="s">
        <v>343</v>
      </c>
      <c r="B60" s="26" t="s">
        <v>344</v>
      </c>
      <c r="C60" s="55">
        <v>2282.73</v>
      </c>
      <c r="D60" s="55"/>
      <c r="E60" s="55">
        <v>895</v>
      </c>
      <c r="F60" s="55">
        <v>83.87</v>
      </c>
      <c r="G60" s="55"/>
      <c r="H60" s="55">
        <v>423.11</v>
      </c>
      <c r="I60" s="55"/>
      <c r="J60" s="55">
        <v>880.75</v>
      </c>
      <c r="K60" s="55"/>
      <c r="L60" s="55"/>
      <c r="M60" s="55"/>
      <c r="N60" s="55">
        <f t="shared" si="0"/>
        <v>2282.73</v>
      </c>
      <c r="O60" s="26"/>
    </row>
    <row r="61" spans="1:15" x14ac:dyDescent="0.2">
      <c r="A61" s="26" t="s">
        <v>343</v>
      </c>
      <c r="B61" s="26" t="s">
        <v>58</v>
      </c>
      <c r="C61" s="55">
        <v>1577.91</v>
      </c>
      <c r="D61" s="55"/>
      <c r="E61" s="55"/>
      <c r="F61" s="55">
        <v>317.35000000000002</v>
      </c>
      <c r="G61" s="55"/>
      <c r="H61" s="55">
        <v>1018.28</v>
      </c>
      <c r="I61" s="55"/>
      <c r="J61" s="55">
        <v>236.49</v>
      </c>
      <c r="K61" s="55"/>
      <c r="L61" s="55"/>
      <c r="M61" s="55">
        <v>5.79</v>
      </c>
      <c r="N61" s="55">
        <f t="shared" si="0"/>
        <v>1577.91</v>
      </c>
      <c r="O61" s="26"/>
    </row>
    <row r="62" spans="1:15" x14ac:dyDescent="0.2">
      <c r="A62" s="26" t="s">
        <v>345</v>
      </c>
      <c r="B62" s="26" t="s">
        <v>346</v>
      </c>
      <c r="C62" s="55">
        <v>11955.35</v>
      </c>
      <c r="D62" s="55"/>
      <c r="E62" s="55">
        <v>420.29</v>
      </c>
      <c r="F62" s="55">
        <v>831.59</v>
      </c>
      <c r="G62" s="55"/>
      <c r="H62" s="55">
        <v>8104.14</v>
      </c>
      <c r="I62" s="55"/>
      <c r="J62" s="55">
        <v>2599.33</v>
      </c>
      <c r="K62" s="55"/>
      <c r="L62" s="55"/>
      <c r="M62" s="55"/>
      <c r="N62" s="55">
        <f t="shared" si="0"/>
        <v>11955.35</v>
      </c>
      <c r="O62" s="26"/>
    </row>
    <row r="63" spans="1:15" x14ac:dyDescent="0.2">
      <c r="A63" s="26" t="s">
        <v>347</v>
      </c>
      <c r="B63" s="26" t="s">
        <v>69</v>
      </c>
      <c r="C63" s="55">
        <v>2197.96</v>
      </c>
      <c r="D63" s="55"/>
      <c r="E63" s="55">
        <v>1599</v>
      </c>
      <c r="F63" s="55">
        <v>97.6</v>
      </c>
      <c r="G63" s="55"/>
      <c r="H63" s="55">
        <v>501.36</v>
      </c>
      <c r="I63" s="55"/>
      <c r="J63" s="55"/>
      <c r="K63" s="55"/>
      <c r="L63" s="55"/>
      <c r="M63" s="55"/>
      <c r="N63" s="55">
        <f t="shared" si="0"/>
        <v>2197.96</v>
      </c>
      <c r="O63" s="26"/>
    </row>
    <row r="64" spans="1:15" x14ac:dyDescent="0.2">
      <c r="A64" s="26" t="s">
        <v>348</v>
      </c>
      <c r="B64" s="26" t="s">
        <v>72</v>
      </c>
      <c r="C64" s="55">
        <v>5093.9399999999996</v>
      </c>
      <c r="D64" s="55">
        <v>1720.31</v>
      </c>
      <c r="E64" s="55"/>
      <c r="F64" s="55">
        <v>276.70999999999998</v>
      </c>
      <c r="G64" s="55"/>
      <c r="H64" s="55">
        <v>1296.82</v>
      </c>
      <c r="I64" s="55"/>
      <c r="J64" s="55">
        <v>1357.99</v>
      </c>
      <c r="K64" s="55">
        <v>382.29</v>
      </c>
      <c r="L64" s="55">
        <v>7.43</v>
      </c>
      <c r="M64" s="55">
        <v>52.39</v>
      </c>
      <c r="N64" s="55">
        <f t="shared" si="0"/>
        <v>5093.9400000000005</v>
      </c>
      <c r="O64" s="26"/>
    </row>
    <row r="65" spans="1:15" x14ac:dyDescent="0.2">
      <c r="A65" s="26" t="s">
        <v>349</v>
      </c>
      <c r="B65" s="26" t="s">
        <v>76</v>
      </c>
      <c r="C65" s="55">
        <v>2287.14</v>
      </c>
      <c r="D65" s="55"/>
      <c r="E65" s="55">
        <v>895</v>
      </c>
      <c r="F65" s="55">
        <v>37.64</v>
      </c>
      <c r="G65" s="55"/>
      <c r="H65" s="55">
        <v>574.6</v>
      </c>
      <c r="I65" s="55"/>
      <c r="J65" s="55">
        <v>583.70000000000005</v>
      </c>
      <c r="K65" s="55"/>
      <c r="L65" s="55"/>
      <c r="M65" s="55">
        <v>196.2</v>
      </c>
      <c r="N65" s="55">
        <f t="shared" si="0"/>
        <v>2287.14</v>
      </c>
      <c r="O65" s="26"/>
    </row>
    <row r="66" spans="1:15" x14ac:dyDescent="0.2">
      <c r="A66" s="26"/>
      <c r="B66" s="26" t="s">
        <v>350</v>
      </c>
      <c r="C66" s="55">
        <v>5884.25</v>
      </c>
      <c r="D66" s="55">
        <v>0</v>
      </c>
      <c r="E66" s="55">
        <v>398</v>
      </c>
      <c r="F66" s="55">
        <v>200.68</v>
      </c>
      <c r="G66" s="55"/>
      <c r="H66" s="55">
        <v>4353</v>
      </c>
      <c r="I66" s="55"/>
      <c r="J66" s="55">
        <v>902.62</v>
      </c>
      <c r="K66" s="55">
        <v>0</v>
      </c>
      <c r="L66" s="55">
        <v>29.95</v>
      </c>
      <c r="M66" s="55">
        <v>0</v>
      </c>
      <c r="N66" s="55">
        <f t="shared" si="0"/>
        <v>5884.25</v>
      </c>
      <c r="O66" s="26"/>
    </row>
    <row r="67" spans="1:15" x14ac:dyDescent="0.2">
      <c r="A67" s="26" t="s">
        <v>351</v>
      </c>
      <c r="B67" s="26" t="s">
        <v>79</v>
      </c>
      <c r="C67" s="55">
        <v>5972.36</v>
      </c>
      <c r="D67" s="55">
        <v>1700.98</v>
      </c>
      <c r="E67" s="55"/>
      <c r="F67" s="55">
        <v>480.48</v>
      </c>
      <c r="G67" s="55"/>
      <c r="H67" s="55">
        <v>926.22</v>
      </c>
      <c r="I67" s="55"/>
      <c r="J67" s="55">
        <v>2341.2399999999998</v>
      </c>
      <c r="K67" s="55">
        <v>493.44</v>
      </c>
      <c r="L67" s="55">
        <v>30</v>
      </c>
      <c r="M67" s="55"/>
      <c r="N67" s="55">
        <f t="shared" si="0"/>
        <v>5972.36</v>
      </c>
      <c r="O67" s="26"/>
    </row>
    <row r="68" spans="1:15" x14ac:dyDescent="0.2">
      <c r="A68" s="26" t="s">
        <v>352</v>
      </c>
      <c r="B68" s="26" t="s">
        <v>169</v>
      </c>
      <c r="C68" s="55">
        <v>2521.4499999999998</v>
      </c>
      <c r="D68" s="55"/>
      <c r="E68" s="55"/>
      <c r="F68" s="55">
        <v>305.99</v>
      </c>
      <c r="G68" s="55"/>
      <c r="H68" s="55">
        <v>1567.8</v>
      </c>
      <c r="I68" s="55"/>
      <c r="J68" s="55">
        <v>647.66</v>
      </c>
      <c r="K68" s="55"/>
      <c r="L68" s="55"/>
      <c r="M68" s="55"/>
      <c r="N68" s="55">
        <f t="shared" si="0"/>
        <v>2521.4499999999998</v>
      </c>
      <c r="O68" s="26"/>
    </row>
    <row r="69" spans="1:15" x14ac:dyDescent="0.2">
      <c r="A69" s="26" t="s">
        <v>353</v>
      </c>
      <c r="B69" s="26" t="s">
        <v>354</v>
      </c>
      <c r="C69" s="55">
        <v>810.59</v>
      </c>
      <c r="D69" s="55"/>
      <c r="E69" s="55"/>
      <c r="F69" s="55">
        <v>146.22999999999999</v>
      </c>
      <c r="G69" s="55"/>
      <c r="H69" s="55">
        <v>258.5</v>
      </c>
      <c r="I69" s="55"/>
      <c r="J69" s="55">
        <v>405.86</v>
      </c>
      <c r="K69" s="55"/>
      <c r="L69" s="55"/>
      <c r="M69" s="55"/>
      <c r="N69" s="55">
        <f t="shared" si="0"/>
        <v>810.59</v>
      </c>
      <c r="O69" s="26"/>
    </row>
    <row r="70" spans="1:15" x14ac:dyDescent="0.2">
      <c r="A70" s="26" t="s">
        <v>351</v>
      </c>
      <c r="B70" s="26" t="s">
        <v>355</v>
      </c>
      <c r="C70" s="55">
        <v>1492.11</v>
      </c>
      <c r="D70" s="55"/>
      <c r="E70" s="55">
        <v>995</v>
      </c>
      <c r="F70" s="55">
        <v>69.42</v>
      </c>
      <c r="G70" s="55"/>
      <c r="H70" s="55">
        <v>161.19</v>
      </c>
      <c r="I70" s="55"/>
      <c r="J70" s="55">
        <v>259.05</v>
      </c>
      <c r="K70" s="55"/>
      <c r="L70" s="55"/>
      <c r="M70" s="55">
        <v>7.45</v>
      </c>
      <c r="N70" s="55">
        <f t="shared" si="0"/>
        <v>1492.1100000000001</v>
      </c>
      <c r="O70" s="26"/>
    </row>
    <row r="71" spans="1:15" x14ac:dyDescent="0.2">
      <c r="A71" s="26" t="s">
        <v>356</v>
      </c>
      <c r="B71" s="26" t="s">
        <v>357</v>
      </c>
      <c r="C71" s="55">
        <v>2957.43</v>
      </c>
      <c r="D71" s="55"/>
      <c r="E71" s="55">
        <v>2195</v>
      </c>
      <c r="F71" s="55">
        <v>146.44999999999999</v>
      </c>
      <c r="G71" s="55"/>
      <c r="H71" s="55">
        <v>604</v>
      </c>
      <c r="I71" s="55"/>
      <c r="J71" s="55">
        <v>8</v>
      </c>
      <c r="K71" s="55"/>
      <c r="L71" s="55"/>
      <c r="M71" s="55">
        <v>3.98</v>
      </c>
      <c r="N71" s="55">
        <f t="shared" si="0"/>
        <v>2957.43</v>
      </c>
      <c r="O71" s="26"/>
    </row>
    <row r="72" spans="1:15" x14ac:dyDescent="0.2">
      <c r="A72" s="26" t="s">
        <v>358</v>
      </c>
      <c r="B72" s="26" t="s">
        <v>93</v>
      </c>
      <c r="C72" s="55">
        <v>7186.93</v>
      </c>
      <c r="D72" s="55"/>
      <c r="E72" s="55">
        <v>2790</v>
      </c>
      <c r="F72" s="55">
        <v>265.60000000000002</v>
      </c>
      <c r="G72" s="55"/>
      <c r="H72" s="55">
        <v>1451.95</v>
      </c>
      <c r="I72" s="55"/>
      <c r="J72" s="55">
        <v>2400.39</v>
      </c>
      <c r="K72" s="55"/>
      <c r="L72" s="55"/>
      <c r="M72" s="55">
        <v>278.99</v>
      </c>
      <c r="N72" s="55">
        <f t="shared" si="0"/>
        <v>7186.93</v>
      </c>
      <c r="O72" s="26"/>
    </row>
    <row r="73" spans="1:15" x14ac:dyDescent="0.2">
      <c r="A73" s="26" t="s">
        <v>359</v>
      </c>
      <c r="B73" s="26" t="s">
        <v>360</v>
      </c>
      <c r="C73" s="55">
        <v>3634.42</v>
      </c>
      <c r="D73" s="55"/>
      <c r="E73" s="55"/>
      <c r="F73" s="55">
        <v>84.4</v>
      </c>
      <c r="G73" s="55"/>
      <c r="H73" s="55">
        <v>2357.7199999999998</v>
      </c>
      <c r="I73" s="55"/>
      <c r="J73" s="55">
        <v>696.69</v>
      </c>
      <c r="K73" s="55"/>
      <c r="L73" s="55">
        <v>124.96</v>
      </c>
      <c r="M73" s="55">
        <v>370.65</v>
      </c>
      <c r="N73" s="55">
        <f t="shared" si="0"/>
        <v>3634.42</v>
      </c>
      <c r="O73" s="26"/>
    </row>
    <row r="74" spans="1:15" x14ac:dyDescent="0.2">
      <c r="A74" s="26" t="s">
        <v>361</v>
      </c>
      <c r="B74" s="26" t="s">
        <v>48</v>
      </c>
      <c r="C74" s="55">
        <v>1537.62</v>
      </c>
      <c r="D74" s="55"/>
      <c r="E74" s="55"/>
      <c r="F74" s="55">
        <v>219.85</v>
      </c>
      <c r="G74" s="55"/>
      <c r="H74" s="55">
        <v>575.6</v>
      </c>
      <c r="I74" s="55"/>
      <c r="J74" s="55">
        <v>742.17</v>
      </c>
      <c r="K74" s="55"/>
      <c r="L74" s="55"/>
      <c r="M74" s="55"/>
      <c r="N74" s="55">
        <f t="shared" si="0"/>
        <v>1537.62</v>
      </c>
      <c r="O74" s="26"/>
    </row>
    <row r="75" spans="1:15" x14ac:dyDescent="0.2">
      <c r="A75" s="26" t="s">
        <v>362</v>
      </c>
      <c r="B75" s="26" t="s">
        <v>297</v>
      </c>
      <c r="C75" s="55">
        <v>2373.5500000000002</v>
      </c>
      <c r="D75" s="55"/>
      <c r="E75" s="55">
        <v>795</v>
      </c>
      <c r="F75" s="55">
        <v>153.81</v>
      </c>
      <c r="G75" s="55"/>
      <c r="H75" s="55">
        <v>448.1</v>
      </c>
      <c r="I75" s="55"/>
      <c r="J75" s="55">
        <v>976.64</v>
      </c>
      <c r="K75" s="55"/>
      <c r="L75" s="55"/>
      <c r="M75" s="55"/>
      <c r="N75" s="55">
        <f t="shared" si="0"/>
        <v>2373.5499999999997</v>
      </c>
      <c r="O75" s="26"/>
    </row>
    <row r="76" spans="1:15" x14ac:dyDescent="0.2">
      <c r="A76" s="26" t="s">
        <v>363</v>
      </c>
      <c r="B76" s="26" t="s">
        <v>120</v>
      </c>
      <c r="C76" s="55">
        <v>4717.29</v>
      </c>
      <c r="D76" s="55"/>
      <c r="E76" s="55">
        <v>1075</v>
      </c>
      <c r="F76" s="55">
        <v>521.23</v>
      </c>
      <c r="G76" s="55"/>
      <c r="H76" s="55">
        <v>1164.01</v>
      </c>
      <c r="I76" s="55"/>
      <c r="J76" s="55">
        <v>1957.05</v>
      </c>
      <c r="K76" s="55"/>
      <c r="L76" s="55"/>
      <c r="M76" s="55"/>
      <c r="N76" s="55">
        <f t="shared" si="0"/>
        <v>4717.29</v>
      </c>
      <c r="O76" s="26"/>
    </row>
    <row r="77" spans="1:15" x14ac:dyDescent="0.2">
      <c r="A77" s="26" t="s">
        <v>364</v>
      </c>
      <c r="B77" s="26" t="s">
        <v>113</v>
      </c>
      <c r="C77" s="55">
        <v>1879.48</v>
      </c>
      <c r="D77" s="55"/>
      <c r="E77" s="55"/>
      <c r="F77" s="55">
        <v>381.33</v>
      </c>
      <c r="G77" s="55"/>
      <c r="H77" s="55">
        <v>894.2</v>
      </c>
      <c r="I77" s="55"/>
      <c r="J77" s="55">
        <v>596</v>
      </c>
      <c r="K77" s="55"/>
      <c r="L77" s="55"/>
      <c r="M77" s="55">
        <v>7.95</v>
      </c>
      <c r="N77" s="55">
        <f t="shared" si="0"/>
        <v>1879.48</v>
      </c>
      <c r="O77" s="26"/>
    </row>
    <row r="78" spans="1:15" x14ac:dyDescent="0.2">
      <c r="A78" s="26" t="s">
        <v>272</v>
      </c>
      <c r="B78" s="26" t="s">
        <v>303</v>
      </c>
      <c r="C78" s="55">
        <v>4147.01</v>
      </c>
      <c r="D78" s="55">
        <v>2193.34</v>
      </c>
      <c r="E78" s="55"/>
      <c r="F78" s="55">
        <v>265.02</v>
      </c>
      <c r="G78" s="55"/>
      <c r="H78" s="55">
        <v>505.6</v>
      </c>
      <c r="I78" s="55"/>
      <c r="J78" s="55">
        <v>878.07</v>
      </c>
      <c r="K78" s="55">
        <v>280.70999999999998</v>
      </c>
      <c r="L78" s="55"/>
      <c r="M78" s="55">
        <v>24.27</v>
      </c>
      <c r="N78" s="55">
        <f>SUM(D78:M78)</f>
        <v>4147.01</v>
      </c>
      <c r="O78" s="26"/>
    </row>
    <row r="79" spans="1:15" x14ac:dyDescent="0.2">
      <c r="A79" s="26"/>
      <c r="B79" s="26" t="s">
        <v>1158</v>
      </c>
      <c r="C79" s="55">
        <v>1478.17</v>
      </c>
      <c r="D79" s="55"/>
      <c r="E79" s="55"/>
      <c r="F79" s="55">
        <v>560.71</v>
      </c>
      <c r="G79" s="55"/>
      <c r="H79" s="55">
        <v>583.11</v>
      </c>
      <c r="I79" s="55"/>
      <c r="J79" s="55">
        <v>259.17</v>
      </c>
      <c r="K79" s="55"/>
      <c r="L79" s="55">
        <v>75.180000000000007</v>
      </c>
      <c r="M79" s="55"/>
      <c r="N79" s="55">
        <f>SUM(D79:M79)</f>
        <v>1478.1700000000003</v>
      </c>
      <c r="O79" s="26"/>
    </row>
    <row r="80" spans="1:15" x14ac:dyDescent="0.2">
      <c r="A80" s="26" t="s">
        <v>1160</v>
      </c>
      <c r="B80" s="26" t="s">
        <v>1159</v>
      </c>
      <c r="C80" s="55">
        <v>1960.37</v>
      </c>
      <c r="D80" s="55"/>
      <c r="E80" s="55"/>
      <c r="F80" s="55">
        <v>118.65</v>
      </c>
      <c r="G80" s="55"/>
      <c r="H80" s="55">
        <v>1359.32</v>
      </c>
      <c r="I80" s="55"/>
      <c r="J80" s="55">
        <v>356.11</v>
      </c>
      <c r="K80" s="55"/>
      <c r="L80" s="55">
        <v>126.29</v>
      </c>
      <c r="M80" s="55"/>
      <c r="N80" s="55">
        <f>SUM(D80:M80)</f>
        <v>1960.37</v>
      </c>
      <c r="O80" s="26"/>
    </row>
    <row r="81" spans="1:15" x14ac:dyDescent="0.2">
      <c r="A81" s="26" t="s">
        <v>1161</v>
      </c>
      <c r="B81" s="26" t="s">
        <v>1162</v>
      </c>
      <c r="C81" s="55">
        <v>5493.66</v>
      </c>
      <c r="D81" s="55"/>
      <c r="E81" s="55"/>
      <c r="F81" s="55">
        <v>323.95999999999998</v>
      </c>
      <c r="G81" s="55"/>
      <c r="H81" s="55">
        <v>3442.67</v>
      </c>
      <c r="I81" s="55"/>
      <c r="J81" s="55">
        <v>1274.3900000000001</v>
      </c>
      <c r="K81" s="55"/>
      <c r="L81" s="55">
        <v>442.81</v>
      </c>
      <c r="M81" s="55">
        <v>9.83</v>
      </c>
      <c r="N81" s="55">
        <f>SUM(D81:M81)</f>
        <v>5493.6600000000008</v>
      </c>
      <c r="O81" s="26"/>
    </row>
    <row r="82" spans="1:15" ht="13.5" thickBot="1" x14ac:dyDescent="0.25">
      <c r="A82" s="26"/>
      <c r="B82" s="67" t="s">
        <v>336</v>
      </c>
      <c r="C82" s="68">
        <f t="shared" ref="C82:N82" si="1">SUM(C56:C81)</f>
        <v>85288.089999999967</v>
      </c>
      <c r="D82" s="68">
        <f t="shared" si="1"/>
        <v>5614.63</v>
      </c>
      <c r="E82" s="68">
        <f t="shared" si="1"/>
        <v>12710.27</v>
      </c>
      <c r="F82" s="68">
        <f t="shared" si="1"/>
        <v>6117.119999999999</v>
      </c>
      <c r="G82" s="68">
        <f t="shared" si="1"/>
        <v>0</v>
      </c>
      <c r="H82" s="68">
        <f t="shared" si="1"/>
        <v>34728.239999999998</v>
      </c>
      <c r="I82" s="68">
        <f t="shared" si="1"/>
        <v>0</v>
      </c>
      <c r="J82" s="68">
        <f t="shared" si="1"/>
        <v>23018.839999999997</v>
      </c>
      <c r="K82" s="68">
        <f t="shared" si="1"/>
        <v>1156.44</v>
      </c>
      <c r="L82" s="68">
        <f t="shared" si="1"/>
        <v>846.61</v>
      </c>
      <c r="M82" s="68">
        <f t="shared" si="1"/>
        <v>1095.9399999999998</v>
      </c>
      <c r="N82" s="68">
        <f t="shared" si="1"/>
        <v>85288.089999999982</v>
      </c>
      <c r="O82" s="68">
        <f>SUM(D82:M82)</f>
        <v>85288.09</v>
      </c>
    </row>
    <row r="83" spans="1:15" ht="13.5" thickTop="1" x14ac:dyDescent="0.2">
      <c r="A83" s="225">
        <v>2008</v>
      </c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55"/>
      <c r="O83" s="26"/>
    </row>
    <row r="84" spans="1:15" x14ac:dyDescent="0.2">
      <c r="A84" s="27" t="s">
        <v>1171</v>
      </c>
      <c r="B84" s="26" t="s">
        <v>360</v>
      </c>
      <c r="C84" s="54">
        <v>5505.39</v>
      </c>
      <c r="F84" s="54">
        <v>141.55000000000001</v>
      </c>
      <c r="H84" s="54">
        <v>2763.72</v>
      </c>
      <c r="J84" s="54">
        <v>2015.29</v>
      </c>
      <c r="L84" s="54">
        <v>258.73</v>
      </c>
      <c r="M84" s="54">
        <v>326.10000000000002</v>
      </c>
      <c r="N84" s="54">
        <f>SUM(D84:M84)</f>
        <v>5505.3899999999994</v>
      </c>
    </row>
    <row r="85" spans="1:15" x14ac:dyDescent="0.2">
      <c r="N85" s="54">
        <f t="shared" ref="N85:N102" si="2">SUM(D85:M85)</f>
        <v>0</v>
      </c>
    </row>
    <row r="86" spans="1:15" x14ac:dyDescent="0.2">
      <c r="N86" s="54">
        <f t="shared" si="2"/>
        <v>0</v>
      </c>
    </row>
    <row r="87" spans="1:15" x14ac:dyDescent="0.2">
      <c r="N87" s="54">
        <f t="shared" si="2"/>
        <v>0</v>
      </c>
    </row>
    <row r="88" spans="1:15" x14ac:dyDescent="0.2">
      <c r="N88" s="54">
        <f t="shared" si="2"/>
        <v>0</v>
      </c>
    </row>
    <row r="89" spans="1:15" x14ac:dyDescent="0.2">
      <c r="N89" s="54">
        <f t="shared" si="2"/>
        <v>0</v>
      </c>
    </row>
    <row r="90" spans="1:15" x14ac:dyDescent="0.2">
      <c r="N90" s="54">
        <f t="shared" si="2"/>
        <v>0</v>
      </c>
    </row>
    <row r="91" spans="1:15" x14ac:dyDescent="0.2">
      <c r="N91" s="54">
        <f t="shared" si="2"/>
        <v>0</v>
      </c>
    </row>
    <row r="92" spans="1:15" x14ac:dyDescent="0.2">
      <c r="N92" s="54">
        <f t="shared" si="2"/>
        <v>0</v>
      </c>
    </row>
    <row r="93" spans="1:15" x14ac:dyDescent="0.2">
      <c r="N93" s="54">
        <f t="shared" si="2"/>
        <v>0</v>
      </c>
    </row>
    <row r="94" spans="1:15" x14ac:dyDescent="0.2">
      <c r="N94" s="54">
        <f t="shared" si="2"/>
        <v>0</v>
      </c>
    </row>
    <row r="95" spans="1:15" x14ac:dyDescent="0.2">
      <c r="N95" s="54">
        <f t="shared" si="2"/>
        <v>0</v>
      </c>
    </row>
    <row r="96" spans="1:15" x14ac:dyDescent="0.2">
      <c r="N96" s="54">
        <f t="shared" si="2"/>
        <v>0</v>
      </c>
    </row>
    <row r="97" spans="2:14" x14ac:dyDescent="0.2">
      <c r="N97" s="54">
        <f t="shared" si="2"/>
        <v>0</v>
      </c>
    </row>
    <row r="98" spans="2:14" x14ac:dyDescent="0.2">
      <c r="N98" s="54">
        <f t="shared" si="2"/>
        <v>0</v>
      </c>
    </row>
    <row r="99" spans="2:14" x14ac:dyDescent="0.2">
      <c r="N99" s="54">
        <f t="shared" si="2"/>
        <v>0</v>
      </c>
    </row>
    <row r="100" spans="2:14" x14ac:dyDescent="0.2">
      <c r="N100" s="54">
        <f t="shared" si="2"/>
        <v>0</v>
      </c>
    </row>
    <row r="101" spans="2:14" x14ac:dyDescent="0.2">
      <c r="N101" s="54">
        <f t="shared" si="2"/>
        <v>0</v>
      </c>
    </row>
    <row r="102" spans="2:14" ht="13.5" thickBot="1" x14ac:dyDescent="0.25">
      <c r="B102" s="110" t="s">
        <v>336</v>
      </c>
      <c r="C102" s="111">
        <f>SUM(C84:C101)</f>
        <v>5505.39</v>
      </c>
      <c r="D102" s="111">
        <f t="shared" ref="D102:M102" si="3">SUM(D84:D101)</f>
        <v>0</v>
      </c>
      <c r="E102" s="111">
        <f t="shared" si="3"/>
        <v>0</v>
      </c>
      <c r="F102" s="111">
        <f t="shared" si="3"/>
        <v>141.55000000000001</v>
      </c>
      <c r="G102" s="111">
        <f t="shared" si="3"/>
        <v>0</v>
      </c>
      <c r="H102" s="111">
        <f t="shared" si="3"/>
        <v>2763.72</v>
      </c>
      <c r="I102" s="111">
        <f t="shared" si="3"/>
        <v>0</v>
      </c>
      <c r="J102" s="111">
        <f t="shared" si="3"/>
        <v>2015.29</v>
      </c>
      <c r="K102" s="111">
        <f t="shared" si="3"/>
        <v>0</v>
      </c>
      <c r="L102" s="111">
        <f t="shared" si="3"/>
        <v>258.73</v>
      </c>
      <c r="M102" s="111">
        <f t="shared" si="3"/>
        <v>326.10000000000002</v>
      </c>
      <c r="N102" s="111">
        <f t="shared" si="2"/>
        <v>5505.3899999999994</v>
      </c>
    </row>
  </sheetData>
  <mergeCells count="4">
    <mergeCell ref="A2:M2"/>
    <mergeCell ref="A16:M16"/>
    <mergeCell ref="A53:M53"/>
    <mergeCell ref="A83:M83"/>
  </mergeCells>
  <pageMargins left="0.75" right="0.75" top="1" bottom="1" header="0.5" footer="0.5"/>
  <pageSetup orientation="portrait" r:id="rId1"/>
  <ignoredErrors>
    <ignoredError sqref="N56:N81 N8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J431"/>
  <sheetViews>
    <sheetView showGridLines="0" topLeftCell="A406" workbookViewId="0">
      <selection activeCell="D421" sqref="D421"/>
    </sheetView>
  </sheetViews>
  <sheetFormatPr defaultColWidth="10.140625" defaultRowHeight="15.75" x14ac:dyDescent="0.25"/>
  <cols>
    <col min="1" max="1" width="7.5703125" style="2" customWidth="1"/>
    <col min="2" max="2" width="12.140625" style="3" customWidth="1"/>
    <col min="3" max="3" width="12.140625" style="1" customWidth="1"/>
    <col min="4" max="4" width="11.5703125" style="3" customWidth="1"/>
    <col min="5" max="5" width="10.85546875" style="2" customWidth="1"/>
    <col min="6" max="6" width="52.140625" style="1" customWidth="1"/>
    <col min="7" max="7" width="17.28515625" style="1" customWidth="1"/>
    <col min="8" max="8" width="8" style="2" customWidth="1"/>
    <col min="9" max="9" width="7.7109375" style="2" customWidth="1"/>
    <col min="10" max="10" width="31.140625" style="2" customWidth="1"/>
    <col min="11" max="11" width="9.5703125" style="2" hidden="1" customWidth="1"/>
    <col min="12" max="12" width="7.85546875" style="2" hidden="1" customWidth="1"/>
    <col min="13" max="13" width="9.5703125" style="2" hidden="1" customWidth="1"/>
    <col min="14" max="14" width="7.5703125" style="2" hidden="1" customWidth="1"/>
    <col min="15" max="15" width="9.85546875" style="2" hidden="1" customWidth="1"/>
    <col min="16" max="16" width="9.28515625" style="2" hidden="1" customWidth="1"/>
    <col min="17" max="18" width="9.85546875" style="2" hidden="1" customWidth="1"/>
    <col min="19" max="20" width="9.28515625" style="2" hidden="1" customWidth="1"/>
    <col min="21" max="21" width="10.42578125" style="2" hidden="1" customWidth="1"/>
    <col min="22" max="22" width="9.28515625" style="2" hidden="1" customWidth="1"/>
    <col min="23" max="23" width="11" style="2" hidden="1" customWidth="1"/>
    <col min="24" max="24" width="10.140625" style="2" hidden="1" customWidth="1"/>
    <col min="25" max="25" width="10.7109375" style="2" hidden="1" customWidth="1"/>
    <col min="26" max="26" width="9.5703125" style="2" hidden="1" customWidth="1"/>
    <col min="27" max="27" width="9.85546875" style="2" hidden="1" customWidth="1"/>
    <col min="28" max="28" width="8.140625" style="2" hidden="1" customWidth="1"/>
    <col min="29" max="29" width="9.28515625" style="2" hidden="1" customWidth="1"/>
    <col min="30" max="30" width="10.140625" style="2" hidden="1" customWidth="1"/>
    <col min="31" max="16384" width="10.140625" style="1"/>
  </cols>
  <sheetData>
    <row r="2" spans="1:10" ht="16.5" customHeight="1" x14ac:dyDescent="0.25">
      <c r="A2" s="4" t="s">
        <v>0</v>
      </c>
      <c r="B2" s="5" t="s">
        <v>1</v>
      </c>
      <c r="C2" s="4" t="s">
        <v>2</v>
      </c>
      <c r="D2" s="5" t="s">
        <v>1</v>
      </c>
      <c r="E2" s="7"/>
      <c r="F2" s="12" t="s">
        <v>365</v>
      </c>
      <c r="G2" s="19"/>
      <c r="H2" s="4"/>
      <c r="I2" s="72">
        <v>39455</v>
      </c>
      <c r="J2" s="4"/>
    </row>
    <row r="3" spans="1:10" ht="16.5" customHeight="1" x14ac:dyDescent="0.25">
      <c r="A3" s="4" t="s">
        <v>4</v>
      </c>
      <c r="B3" s="5" t="s">
        <v>5</v>
      </c>
      <c r="C3" s="4" t="s">
        <v>6</v>
      </c>
      <c r="D3" s="5" t="s">
        <v>7</v>
      </c>
      <c r="E3" s="4"/>
      <c r="F3" s="4"/>
      <c r="G3" s="4"/>
      <c r="H3" s="4"/>
      <c r="I3" s="73">
        <v>0.52847222222222223</v>
      </c>
      <c r="J3" s="4"/>
    </row>
    <row r="4" spans="1:10" ht="16.5" customHeight="1" x14ac:dyDescent="0.25">
      <c r="A4" s="4" t="s">
        <v>8</v>
      </c>
      <c r="B4" s="5"/>
      <c r="C4" s="4" t="s">
        <v>5</v>
      </c>
      <c r="D4" s="5"/>
      <c r="E4" s="4" t="s">
        <v>9</v>
      </c>
      <c r="F4" s="4" t="s">
        <v>10</v>
      </c>
      <c r="G4" s="4" t="s">
        <v>11</v>
      </c>
      <c r="H4" s="4" t="s">
        <v>12</v>
      </c>
      <c r="I4" s="4"/>
      <c r="J4" s="4"/>
    </row>
    <row r="5" spans="1:10" ht="16.5" customHeight="1" x14ac:dyDescent="0.25">
      <c r="A5" s="7"/>
      <c r="B5" s="71"/>
      <c r="C5" s="6"/>
      <c r="D5" s="71"/>
      <c r="E5" s="7"/>
      <c r="F5" s="6"/>
      <c r="G5" s="6"/>
      <c r="H5" s="4"/>
      <c r="I5" s="7"/>
      <c r="J5" s="7"/>
    </row>
    <row r="6" spans="1:10" ht="16.5" customHeight="1" x14ac:dyDescent="0.25">
      <c r="A6" s="4" t="s">
        <v>42</v>
      </c>
      <c r="B6" s="17">
        <v>2000</v>
      </c>
      <c r="C6" s="74">
        <v>259.97000000000003</v>
      </c>
      <c r="D6" s="17">
        <v>1740.03</v>
      </c>
      <c r="E6" s="4" t="s">
        <v>366</v>
      </c>
      <c r="F6" s="19" t="s">
        <v>367</v>
      </c>
      <c r="G6" s="19" t="s">
        <v>368</v>
      </c>
      <c r="H6" s="4">
        <v>1</v>
      </c>
      <c r="I6" s="7"/>
      <c r="J6" s="7"/>
    </row>
    <row r="7" spans="1:10" ht="16.5" customHeight="1" x14ac:dyDescent="0.25">
      <c r="A7" s="4" t="s">
        <v>42</v>
      </c>
      <c r="B7" s="17">
        <v>3200</v>
      </c>
      <c r="C7" s="74">
        <v>725.05</v>
      </c>
      <c r="D7" s="17">
        <v>2474.9499999999998</v>
      </c>
      <c r="E7" s="4" t="s">
        <v>369</v>
      </c>
      <c r="F7" s="19" t="s">
        <v>370</v>
      </c>
      <c r="G7" s="19" t="s">
        <v>371</v>
      </c>
      <c r="H7" s="4">
        <v>2</v>
      </c>
      <c r="I7" s="4"/>
      <c r="J7" s="7"/>
    </row>
    <row r="8" spans="1:10" ht="16.5" customHeight="1" x14ac:dyDescent="0.25">
      <c r="A8" s="4" t="s">
        <v>42</v>
      </c>
      <c r="B8" s="17">
        <v>6500</v>
      </c>
      <c r="C8" s="74">
        <v>367.09</v>
      </c>
      <c r="D8" s="17">
        <v>6132.91</v>
      </c>
      <c r="E8" s="4" t="s">
        <v>372</v>
      </c>
      <c r="F8" s="19" t="s">
        <v>373</v>
      </c>
      <c r="G8" s="19" t="s">
        <v>374</v>
      </c>
      <c r="H8" s="4">
        <v>2</v>
      </c>
      <c r="I8" s="7"/>
      <c r="J8" s="7"/>
    </row>
    <row r="9" spans="1:10" ht="16.5" customHeight="1" x14ac:dyDescent="0.25">
      <c r="A9" s="4" t="s">
        <v>42</v>
      </c>
      <c r="B9" s="17">
        <v>9650</v>
      </c>
      <c r="C9" s="74">
        <v>-164.5</v>
      </c>
      <c r="D9" s="17">
        <v>9814.5</v>
      </c>
      <c r="E9" s="4" t="s">
        <v>375</v>
      </c>
      <c r="F9" s="19" t="s">
        <v>376</v>
      </c>
      <c r="G9" s="19" t="s">
        <v>377</v>
      </c>
      <c r="H9" s="4">
        <v>4</v>
      </c>
      <c r="I9" s="7"/>
      <c r="J9" s="7"/>
    </row>
    <row r="10" spans="1:10" ht="16.5" customHeight="1" x14ac:dyDescent="0.25">
      <c r="A10" s="4" t="s">
        <v>42</v>
      </c>
      <c r="B10" s="17">
        <v>200</v>
      </c>
      <c r="C10" s="74">
        <v>15.45</v>
      </c>
      <c r="D10" s="17">
        <v>184.55</v>
      </c>
      <c r="E10" s="4" t="s">
        <v>378</v>
      </c>
      <c r="F10" s="19" t="s">
        <v>379</v>
      </c>
      <c r="G10" s="19" t="s">
        <v>380</v>
      </c>
      <c r="H10" s="4">
        <v>1</v>
      </c>
      <c r="I10" s="7"/>
      <c r="J10" s="7"/>
    </row>
    <row r="11" spans="1:10" ht="16.5" customHeight="1" x14ac:dyDescent="0.25">
      <c r="A11" s="4" t="s">
        <v>42</v>
      </c>
      <c r="B11" s="17">
        <v>4330</v>
      </c>
      <c r="C11" s="74">
        <v>792.68</v>
      </c>
      <c r="D11" s="17">
        <v>3537.32</v>
      </c>
      <c r="E11" s="4" t="s">
        <v>381</v>
      </c>
      <c r="F11" s="19" t="s">
        <v>382</v>
      </c>
      <c r="G11" s="19" t="s">
        <v>383</v>
      </c>
      <c r="H11" s="4">
        <v>1</v>
      </c>
      <c r="I11" s="4"/>
      <c r="J11" s="7"/>
    </row>
    <row r="12" spans="1:10" ht="16.5" customHeight="1" x14ac:dyDescent="0.25">
      <c r="A12" s="4" t="s">
        <v>42</v>
      </c>
      <c r="B12" s="17">
        <v>4550</v>
      </c>
      <c r="C12" s="74">
        <v>999.5</v>
      </c>
      <c r="D12" s="17">
        <v>3550.5</v>
      </c>
      <c r="E12" s="4" t="s">
        <v>384</v>
      </c>
      <c r="F12" s="19" t="s">
        <v>385</v>
      </c>
      <c r="G12" s="19" t="s">
        <v>386</v>
      </c>
      <c r="H12" s="4">
        <v>2</v>
      </c>
      <c r="I12" s="7"/>
      <c r="J12" s="7"/>
    </row>
    <row r="13" spans="1:10" ht="16.5" customHeight="1" x14ac:dyDescent="0.25">
      <c r="A13" s="4" t="s">
        <v>42</v>
      </c>
      <c r="B13" s="17">
        <v>7050</v>
      </c>
      <c r="C13" s="74">
        <v>1453.17</v>
      </c>
      <c r="D13" s="17">
        <v>5596.83</v>
      </c>
      <c r="E13" s="4" t="s">
        <v>387</v>
      </c>
      <c r="F13" s="19" t="s">
        <v>388</v>
      </c>
      <c r="G13" s="19" t="s">
        <v>389</v>
      </c>
      <c r="H13" s="4">
        <v>2</v>
      </c>
      <c r="I13" s="4" t="s">
        <v>390</v>
      </c>
      <c r="J13" s="4" t="s">
        <v>391</v>
      </c>
    </row>
    <row r="14" spans="1:10" ht="16.5" customHeight="1" x14ac:dyDescent="0.25">
      <c r="A14" s="4" t="s">
        <v>42</v>
      </c>
      <c r="B14" s="17">
        <v>16175</v>
      </c>
      <c r="C14" s="74">
        <v>3723.28</v>
      </c>
      <c r="D14" s="17">
        <v>12451.72</v>
      </c>
      <c r="E14" s="4" t="s">
        <v>392</v>
      </c>
      <c r="F14" s="19" t="s">
        <v>393</v>
      </c>
      <c r="G14" s="19" t="s">
        <v>394</v>
      </c>
      <c r="H14" s="4">
        <v>8</v>
      </c>
      <c r="I14" s="4" t="s">
        <v>395</v>
      </c>
      <c r="J14" s="4"/>
    </row>
    <row r="15" spans="1:10" ht="16.5" customHeight="1" x14ac:dyDescent="0.25">
      <c r="A15" s="4" t="s">
        <v>42</v>
      </c>
      <c r="B15" s="17">
        <v>4250</v>
      </c>
      <c r="C15" s="74">
        <v>-220.03</v>
      </c>
      <c r="D15" s="17">
        <v>4470.03</v>
      </c>
      <c r="E15" s="4" t="s">
        <v>396</v>
      </c>
      <c r="F15" s="19" t="s">
        <v>397</v>
      </c>
      <c r="G15" s="19" t="s">
        <v>398</v>
      </c>
      <c r="H15" s="4">
        <v>2</v>
      </c>
      <c r="I15" s="7"/>
      <c r="J15" s="7"/>
    </row>
    <row r="17" spans="1:9" ht="16.5" customHeight="1" x14ac:dyDescent="0.25">
      <c r="A17" s="4" t="s">
        <v>42</v>
      </c>
      <c r="B17" s="17">
        <v>57905</v>
      </c>
      <c r="C17" s="74">
        <v>7951.66</v>
      </c>
      <c r="D17" s="17">
        <v>49953.34</v>
      </c>
      <c r="E17" s="4" t="s">
        <v>399</v>
      </c>
      <c r="F17" s="19"/>
      <c r="G17" s="6"/>
      <c r="H17" s="4"/>
      <c r="I17" s="7"/>
    </row>
    <row r="18" spans="1:9" s="11" customFormat="1" ht="16.5" customHeight="1" x14ac:dyDescent="0.25">
      <c r="A18" s="12"/>
      <c r="B18" s="13"/>
      <c r="C18" s="16"/>
      <c r="D18" s="13"/>
      <c r="E18" s="12"/>
      <c r="F18" s="16"/>
      <c r="G18" s="16"/>
      <c r="H18" s="12"/>
      <c r="I18" s="12"/>
    </row>
    <row r="19" spans="1:9" ht="16.5" customHeight="1" x14ac:dyDescent="0.25">
      <c r="A19" s="4" t="s">
        <v>0</v>
      </c>
      <c r="B19" s="5" t="s">
        <v>400</v>
      </c>
      <c r="C19" s="4" t="s">
        <v>2</v>
      </c>
      <c r="D19" s="5" t="s">
        <v>1</v>
      </c>
      <c r="E19" s="7"/>
      <c r="F19" s="12" t="s">
        <v>401</v>
      </c>
      <c r="G19" s="19"/>
      <c r="H19" s="4"/>
      <c r="I19" s="4"/>
    </row>
    <row r="20" spans="1:9" ht="16.5" customHeight="1" x14ac:dyDescent="0.25">
      <c r="A20" s="4" t="s">
        <v>4</v>
      </c>
      <c r="B20" s="5" t="s">
        <v>5</v>
      </c>
      <c r="C20" s="4" t="s">
        <v>6</v>
      </c>
      <c r="D20" s="5" t="s">
        <v>402</v>
      </c>
      <c r="E20" s="4"/>
      <c r="F20" s="4"/>
      <c r="G20" s="4"/>
      <c r="H20" s="4"/>
      <c r="I20" s="7"/>
    </row>
    <row r="21" spans="1:9" ht="16.5" customHeight="1" x14ac:dyDescent="0.25">
      <c r="A21" s="4" t="s">
        <v>8</v>
      </c>
      <c r="B21" s="5"/>
      <c r="C21" s="4" t="s">
        <v>5</v>
      </c>
      <c r="D21" s="5"/>
      <c r="E21" s="4" t="s">
        <v>9</v>
      </c>
      <c r="F21" s="4" t="s">
        <v>10</v>
      </c>
      <c r="G21" s="4" t="s">
        <v>11</v>
      </c>
      <c r="H21" s="4" t="s">
        <v>12</v>
      </c>
      <c r="I21" s="4" t="s">
        <v>403</v>
      </c>
    </row>
    <row r="22" spans="1:9" s="11" customFormat="1" ht="16.5" customHeight="1" x14ac:dyDescent="0.25">
      <c r="A22" s="12"/>
      <c r="B22" s="13"/>
      <c r="C22" s="14"/>
      <c r="D22" s="13"/>
      <c r="E22" s="15"/>
      <c r="F22" s="16"/>
      <c r="G22" s="10"/>
      <c r="H22" s="12"/>
      <c r="I22" s="15"/>
    </row>
    <row r="23" spans="1:9" ht="16.5" customHeight="1" x14ac:dyDescent="0.25">
      <c r="A23" s="4" t="s">
        <v>42</v>
      </c>
      <c r="B23" s="17">
        <v>4520</v>
      </c>
      <c r="C23" s="74">
        <v>81.19</v>
      </c>
      <c r="D23" s="17">
        <v>4438.8100000000004</v>
      </c>
      <c r="E23" s="4" t="s">
        <v>404</v>
      </c>
      <c r="F23" s="19" t="s">
        <v>370</v>
      </c>
      <c r="G23" s="19" t="s">
        <v>405</v>
      </c>
      <c r="H23" s="4">
        <v>2</v>
      </c>
      <c r="I23" s="4" t="s">
        <v>406</v>
      </c>
    </row>
    <row r="24" spans="1:9" ht="16.5" customHeight="1" x14ac:dyDescent="0.25">
      <c r="A24" s="4" t="s">
        <v>42</v>
      </c>
      <c r="B24" s="17">
        <v>4000</v>
      </c>
      <c r="C24" s="74">
        <v>436.96</v>
      </c>
      <c r="D24" s="17">
        <v>3563.04</v>
      </c>
      <c r="E24" s="4" t="s">
        <v>407</v>
      </c>
      <c r="F24" s="19" t="s">
        <v>408</v>
      </c>
      <c r="G24" s="19" t="s">
        <v>371</v>
      </c>
      <c r="H24" s="4">
        <v>1</v>
      </c>
      <c r="I24" s="4" t="s">
        <v>409</v>
      </c>
    </row>
    <row r="25" spans="1:9" ht="16.5" customHeight="1" x14ac:dyDescent="0.25">
      <c r="A25" s="4" t="s">
        <v>42</v>
      </c>
      <c r="B25" s="17">
        <v>6500</v>
      </c>
      <c r="C25" s="74">
        <v>136.37</v>
      </c>
      <c r="D25" s="17">
        <v>6363.63</v>
      </c>
      <c r="E25" s="4" t="s">
        <v>410</v>
      </c>
      <c r="F25" s="19" t="s">
        <v>373</v>
      </c>
      <c r="G25" s="19" t="s">
        <v>411</v>
      </c>
      <c r="H25" s="4">
        <v>3</v>
      </c>
      <c r="I25" s="4" t="s">
        <v>412</v>
      </c>
    </row>
    <row r="26" spans="1:9" ht="16.5" customHeight="1" x14ac:dyDescent="0.25">
      <c r="A26" s="4" t="s">
        <v>42</v>
      </c>
      <c r="B26" s="17">
        <v>9860</v>
      </c>
      <c r="C26" s="74">
        <v>1904.38</v>
      </c>
      <c r="D26" s="17">
        <v>7955.62</v>
      </c>
      <c r="E26" s="4" t="s">
        <v>413</v>
      </c>
      <c r="F26" s="19" t="s">
        <v>376</v>
      </c>
      <c r="G26" s="19" t="s">
        <v>394</v>
      </c>
      <c r="H26" s="4">
        <v>3</v>
      </c>
      <c r="I26" s="4" t="s">
        <v>414</v>
      </c>
    </row>
    <row r="27" spans="1:9" ht="16.5" customHeight="1" x14ac:dyDescent="0.25">
      <c r="A27" s="4" t="s">
        <v>42</v>
      </c>
      <c r="B27" s="17">
        <v>7050</v>
      </c>
      <c r="C27" s="74">
        <v>621.80999999999995</v>
      </c>
      <c r="D27" s="17">
        <v>6428.19</v>
      </c>
      <c r="E27" s="4" t="s">
        <v>415</v>
      </c>
      <c r="F27" s="19" t="s">
        <v>416</v>
      </c>
      <c r="G27" s="19" t="s">
        <v>417</v>
      </c>
      <c r="H27" s="4">
        <v>3</v>
      </c>
      <c r="I27" s="4" t="s">
        <v>418</v>
      </c>
    </row>
    <row r="28" spans="1:9" ht="16.5" customHeight="1" x14ac:dyDescent="0.25">
      <c r="A28" s="4" t="s">
        <v>42</v>
      </c>
      <c r="B28" s="17">
        <v>1500</v>
      </c>
      <c r="C28" s="74">
        <v>1114.1600000000001</v>
      </c>
      <c r="D28" s="17">
        <v>385.84</v>
      </c>
      <c r="E28" s="4" t="s">
        <v>419</v>
      </c>
      <c r="F28" s="19" t="s">
        <v>420</v>
      </c>
      <c r="G28" s="19" t="s">
        <v>421</v>
      </c>
      <c r="H28" s="4">
        <v>0</v>
      </c>
      <c r="I28" s="4" t="s">
        <v>422</v>
      </c>
    </row>
    <row r="29" spans="1:9" ht="16.5" customHeight="1" x14ac:dyDescent="0.25">
      <c r="A29" s="4" t="s">
        <v>42</v>
      </c>
      <c r="B29" s="17">
        <v>4500</v>
      </c>
      <c r="C29" s="74">
        <v>332.57</v>
      </c>
      <c r="D29" s="17">
        <v>4167.43</v>
      </c>
      <c r="E29" s="4" t="s">
        <v>423</v>
      </c>
      <c r="F29" s="19" t="s">
        <v>424</v>
      </c>
      <c r="G29" s="19" t="s">
        <v>383</v>
      </c>
      <c r="H29" s="4">
        <v>1</v>
      </c>
      <c r="I29" s="4" t="s">
        <v>425</v>
      </c>
    </row>
    <row r="30" spans="1:9" ht="16.5" customHeight="1" x14ac:dyDescent="0.25">
      <c r="A30" s="4" t="s">
        <v>42</v>
      </c>
      <c r="B30" s="17">
        <v>2000</v>
      </c>
      <c r="C30" s="74">
        <v>1648.1</v>
      </c>
      <c r="D30" s="17">
        <v>351.9</v>
      </c>
      <c r="E30" s="4" t="s">
        <v>426</v>
      </c>
      <c r="F30" s="19" t="s">
        <v>427</v>
      </c>
      <c r="G30" s="19" t="s">
        <v>371</v>
      </c>
      <c r="H30" s="4">
        <v>0</v>
      </c>
      <c r="I30" s="4" t="s">
        <v>428</v>
      </c>
    </row>
    <row r="31" spans="1:9" ht="16.5" customHeight="1" x14ac:dyDescent="0.25">
      <c r="A31" s="4" t="s">
        <v>42</v>
      </c>
      <c r="B31" s="17">
        <v>5000</v>
      </c>
      <c r="C31" s="74">
        <v>2555.59</v>
      </c>
      <c r="D31" s="17">
        <v>2444.41</v>
      </c>
      <c r="E31" s="4" t="s">
        <v>429</v>
      </c>
      <c r="F31" s="19" t="s">
        <v>430</v>
      </c>
      <c r="G31" s="19" t="s">
        <v>431</v>
      </c>
      <c r="H31" s="4">
        <v>0</v>
      </c>
      <c r="I31" s="4" t="s">
        <v>432</v>
      </c>
    </row>
    <row r="34" spans="1:10" ht="16.5" customHeight="1" x14ac:dyDescent="0.25">
      <c r="A34" s="4" t="s">
        <v>0</v>
      </c>
      <c r="B34" s="5" t="s">
        <v>1</v>
      </c>
      <c r="C34" s="4" t="s">
        <v>2</v>
      </c>
      <c r="D34" s="5" t="s">
        <v>1</v>
      </c>
      <c r="E34" s="7"/>
      <c r="F34" s="16"/>
      <c r="G34" s="9"/>
      <c r="H34" s="4"/>
      <c r="I34" s="4"/>
      <c r="J34" s="4"/>
    </row>
    <row r="35" spans="1:10" ht="16.5" customHeight="1" x14ac:dyDescent="0.25">
      <c r="A35" s="4" t="s">
        <v>4</v>
      </c>
      <c r="B35" s="5" t="s">
        <v>5</v>
      </c>
      <c r="C35" s="4" t="s">
        <v>6</v>
      </c>
      <c r="D35" s="5" t="s">
        <v>7</v>
      </c>
      <c r="E35" s="4"/>
      <c r="F35" s="12" t="s">
        <v>433</v>
      </c>
      <c r="G35" s="4"/>
      <c r="H35" s="4"/>
      <c r="I35" s="4"/>
      <c r="J35" s="4"/>
    </row>
    <row r="36" spans="1:10" ht="16.5" customHeight="1" x14ac:dyDescent="0.25">
      <c r="A36" s="4" t="s">
        <v>8</v>
      </c>
      <c r="B36" s="5"/>
      <c r="C36" s="4" t="s">
        <v>5</v>
      </c>
      <c r="D36" s="5"/>
      <c r="E36" s="4" t="s">
        <v>9</v>
      </c>
      <c r="F36" s="4" t="s">
        <v>10</v>
      </c>
      <c r="G36" s="4" t="s">
        <v>11</v>
      </c>
      <c r="H36" s="4" t="s">
        <v>434</v>
      </c>
      <c r="I36" s="4"/>
      <c r="J36" s="4" t="s">
        <v>14</v>
      </c>
    </row>
    <row r="37" spans="1:10" s="11" customFormat="1" ht="16.5" customHeight="1" x14ac:dyDescent="0.25">
      <c r="A37" s="12"/>
      <c r="B37" s="13"/>
      <c r="C37" s="14"/>
      <c r="D37" s="13"/>
      <c r="E37" s="15"/>
      <c r="F37" s="16"/>
      <c r="G37" s="10"/>
      <c r="H37" s="12"/>
      <c r="I37" s="15"/>
      <c r="J37" s="15"/>
    </row>
    <row r="38" spans="1:10" ht="16.5" customHeight="1" x14ac:dyDescent="0.25">
      <c r="A38" s="4" t="s">
        <v>42</v>
      </c>
      <c r="B38" s="17">
        <v>7300</v>
      </c>
      <c r="C38" s="74">
        <v>3007.08</v>
      </c>
      <c r="D38" s="17">
        <v>4292.92</v>
      </c>
      <c r="E38" s="4" t="s">
        <v>435</v>
      </c>
      <c r="F38" s="19" t="s">
        <v>408</v>
      </c>
      <c r="G38" s="19" t="s">
        <v>368</v>
      </c>
      <c r="H38" s="4">
        <v>1</v>
      </c>
      <c r="I38" s="4" t="s">
        <v>436</v>
      </c>
      <c r="J38" s="4" t="s">
        <v>437</v>
      </c>
    </row>
    <row r="39" spans="1:10" ht="16.5" customHeight="1" x14ac:dyDescent="0.25">
      <c r="A39" s="4" t="s">
        <v>42</v>
      </c>
      <c r="B39" s="17">
        <v>0</v>
      </c>
      <c r="C39" s="74">
        <v>-942.54</v>
      </c>
      <c r="D39" s="17">
        <v>942.54</v>
      </c>
      <c r="E39" s="4" t="s">
        <v>438</v>
      </c>
      <c r="F39" s="19" t="s">
        <v>439</v>
      </c>
      <c r="G39" s="19" t="s">
        <v>440</v>
      </c>
      <c r="H39" s="4">
        <v>0</v>
      </c>
      <c r="I39" s="7"/>
      <c r="J39" s="4" t="s">
        <v>441</v>
      </c>
    </row>
    <row r="40" spans="1:10" ht="16.5" customHeight="1" x14ac:dyDescent="0.25">
      <c r="A40" s="4" t="s">
        <v>42</v>
      </c>
      <c r="B40" s="17">
        <v>8150</v>
      </c>
      <c r="C40" s="74">
        <v>3002.65</v>
      </c>
      <c r="D40" s="17">
        <v>5147.3500000000004</v>
      </c>
      <c r="E40" s="4" t="s">
        <v>442</v>
      </c>
      <c r="F40" s="19" t="s">
        <v>443</v>
      </c>
      <c r="G40" s="19" t="s">
        <v>444</v>
      </c>
      <c r="H40" s="4">
        <v>2</v>
      </c>
      <c r="I40" s="4" t="s">
        <v>445</v>
      </c>
      <c r="J40" s="4" t="s">
        <v>446</v>
      </c>
    </row>
    <row r="41" spans="1:10" ht="16.5" customHeight="1" x14ac:dyDescent="0.25">
      <c r="A41" s="4" t="s">
        <v>42</v>
      </c>
      <c r="B41" s="17">
        <v>2000</v>
      </c>
      <c r="C41" s="74">
        <v>1078.4100000000001</v>
      </c>
      <c r="D41" s="17">
        <v>921.59</v>
      </c>
      <c r="E41" s="4" t="s">
        <v>447</v>
      </c>
      <c r="F41" s="19" t="s">
        <v>448</v>
      </c>
      <c r="G41" s="19" t="s">
        <v>371</v>
      </c>
      <c r="H41" s="4">
        <v>0</v>
      </c>
      <c r="I41" s="4" t="s">
        <v>449</v>
      </c>
      <c r="J41" s="4" t="s">
        <v>189</v>
      </c>
    </row>
    <row r="42" spans="1:10" ht="16.5" customHeight="1" x14ac:dyDescent="0.25">
      <c r="A42" s="4" t="s">
        <v>42</v>
      </c>
      <c r="B42" s="17">
        <v>0</v>
      </c>
      <c r="C42" s="74">
        <v>-709.12</v>
      </c>
      <c r="D42" s="17">
        <v>709.12</v>
      </c>
      <c r="E42" s="4" t="s">
        <v>447</v>
      </c>
      <c r="F42" s="19" t="s">
        <v>450</v>
      </c>
      <c r="G42" s="19" t="s">
        <v>451</v>
      </c>
      <c r="H42" s="4">
        <v>0</v>
      </c>
      <c r="I42" s="7"/>
      <c r="J42" s="4" t="s">
        <v>441</v>
      </c>
    </row>
    <row r="43" spans="1:10" ht="16.5" customHeight="1" x14ac:dyDescent="0.25">
      <c r="A43" s="4" t="s">
        <v>42</v>
      </c>
      <c r="B43" s="17">
        <v>10000</v>
      </c>
      <c r="C43" s="74">
        <v>-509.58</v>
      </c>
      <c r="D43" s="17">
        <v>10509.58</v>
      </c>
      <c r="E43" s="4" t="s">
        <v>452</v>
      </c>
      <c r="F43" s="19" t="s">
        <v>453</v>
      </c>
      <c r="G43" s="19" t="s">
        <v>454</v>
      </c>
      <c r="H43" s="4">
        <v>3</v>
      </c>
      <c r="I43" s="7"/>
      <c r="J43" s="4" t="s">
        <v>455</v>
      </c>
    </row>
    <row r="44" spans="1:10" ht="16.5" customHeight="1" x14ac:dyDescent="0.25">
      <c r="A44" s="4" t="s">
        <v>42</v>
      </c>
      <c r="B44" s="17">
        <v>6000</v>
      </c>
      <c r="C44" s="74">
        <v>1602.25</v>
      </c>
      <c r="D44" s="17">
        <v>4397.75</v>
      </c>
      <c r="E44" s="4" t="s">
        <v>456</v>
      </c>
      <c r="F44" s="19" t="s">
        <v>457</v>
      </c>
      <c r="G44" s="19" t="s">
        <v>458</v>
      </c>
      <c r="H44" s="4">
        <v>1</v>
      </c>
      <c r="I44" s="7"/>
      <c r="J44" s="4" t="s">
        <v>459</v>
      </c>
    </row>
    <row r="45" spans="1:10" ht="16.5" customHeight="1" x14ac:dyDescent="0.25">
      <c r="A45" s="4" t="s">
        <v>42</v>
      </c>
      <c r="B45" s="17">
        <v>165</v>
      </c>
      <c r="C45" s="74">
        <v>0</v>
      </c>
      <c r="D45" s="17">
        <v>165</v>
      </c>
      <c r="E45" s="4" t="s">
        <v>460</v>
      </c>
      <c r="F45" s="19" t="s">
        <v>424</v>
      </c>
      <c r="G45" s="19" t="s">
        <v>383</v>
      </c>
      <c r="H45" s="4">
        <v>0</v>
      </c>
      <c r="I45" s="7"/>
      <c r="J45" s="4" t="s">
        <v>461</v>
      </c>
    </row>
    <row r="46" spans="1:10" ht="16.5" customHeight="1" x14ac:dyDescent="0.25">
      <c r="A46" s="4" t="s">
        <v>42</v>
      </c>
      <c r="B46" s="17">
        <v>1500</v>
      </c>
      <c r="C46" s="74">
        <v>974</v>
      </c>
      <c r="D46" s="17">
        <v>526</v>
      </c>
      <c r="E46" s="4" t="s">
        <v>462</v>
      </c>
      <c r="F46" s="19" t="s">
        <v>463</v>
      </c>
      <c r="G46" s="19" t="s">
        <v>464</v>
      </c>
      <c r="H46" s="4">
        <v>1</v>
      </c>
      <c r="I46" s="4" t="s">
        <v>465</v>
      </c>
      <c r="J46" s="4" t="s">
        <v>466</v>
      </c>
    </row>
    <row r="47" spans="1:10" ht="16.5" customHeight="1" x14ac:dyDescent="0.25">
      <c r="A47" s="4" t="s">
        <v>42</v>
      </c>
      <c r="B47" s="17">
        <v>6693.75</v>
      </c>
      <c r="C47" s="74">
        <v>1888.58</v>
      </c>
      <c r="D47" s="17">
        <v>4805.17</v>
      </c>
      <c r="E47" s="4" t="s">
        <v>467</v>
      </c>
      <c r="F47" s="19" t="s">
        <v>385</v>
      </c>
      <c r="G47" s="19" t="s">
        <v>468</v>
      </c>
      <c r="H47" s="4">
        <v>2</v>
      </c>
      <c r="I47" s="4">
        <v>510512</v>
      </c>
      <c r="J47" s="4" t="s">
        <v>469</v>
      </c>
    </row>
    <row r="48" spans="1:10" ht="16.5" customHeight="1" x14ac:dyDescent="0.25">
      <c r="A48" s="4" t="s">
        <v>42</v>
      </c>
      <c r="B48" s="17">
        <v>10100</v>
      </c>
      <c r="C48" s="74">
        <v>772.64</v>
      </c>
      <c r="D48" s="17">
        <v>9327.36</v>
      </c>
      <c r="E48" s="4" t="s">
        <v>470</v>
      </c>
      <c r="F48" s="19" t="s">
        <v>471</v>
      </c>
      <c r="G48" s="19" t="s">
        <v>451</v>
      </c>
      <c r="H48" s="4">
        <v>4</v>
      </c>
      <c r="I48" s="4">
        <v>939000000000</v>
      </c>
      <c r="J48" s="4" t="s">
        <v>472</v>
      </c>
    </row>
    <row r="49" spans="1:10" ht="16.5" customHeight="1" x14ac:dyDescent="0.25">
      <c r="A49" s="4"/>
      <c r="B49" s="17">
        <v>0</v>
      </c>
      <c r="C49" s="74">
        <v>-3175.53</v>
      </c>
      <c r="D49" s="17">
        <v>3175.53</v>
      </c>
      <c r="E49" s="4" t="s">
        <v>473</v>
      </c>
      <c r="F49" s="19" t="s">
        <v>474</v>
      </c>
      <c r="G49" s="19" t="s">
        <v>475</v>
      </c>
      <c r="H49" s="4">
        <v>1</v>
      </c>
      <c r="I49" s="4">
        <v>509</v>
      </c>
      <c r="J49" s="4" t="s">
        <v>476</v>
      </c>
    </row>
    <row r="50" spans="1:10" ht="16.5" customHeight="1" x14ac:dyDescent="0.25">
      <c r="A50" s="4"/>
      <c r="B50" s="17"/>
      <c r="C50" s="74"/>
      <c r="D50" s="17"/>
      <c r="E50" s="7"/>
      <c r="F50" s="19"/>
      <c r="G50" s="6"/>
      <c r="H50" s="4"/>
      <c r="I50" s="7"/>
      <c r="J50" s="7"/>
    </row>
    <row r="51" spans="1:10" ht="16.5" customHeight="1" x14ac:dyDescent="0.25">
      <c r="A51" s="4"/>
      <c r="B51" s="17">
        <v>51908.75</v>
      </c>
      <c r="C51" s="74">
        <v>6988.84</v>
      </c>
      <c r="D51" s="17">
        <v>44919.91</v>
      </c>
      <c r="E51" s="4" t="s">
        <v>399</v>
      </c>
      <c r="F51" s="19"/>
      <c r="G51" s="19" t="s">
        <v>477</v>
      </c>
      <c r="H51" s="4"/>
      <c r="I51" s="7"/>
      <c r="J51" s="7"/>
    </row>
    <row r="52" spans="1:10" s="11" customFormat="1" ht="16.5" customHeight="1" x14ac:dyDescent="0.25">
      <c r="A52" s="12"/>
      <c r="B52" s="13"/>
      <c r="C52" s="16"/>
      <c r="D52" s="13"/>
      <c r="E52" s="12"/>
      <c r="F52" s="12"/>
      <c r="G52" s="16"/>
      <c r="H52" s="12"/>
      <c r="I52" s="12"/>
      <c r="J52" s="12"/>
    </row>
    <row r="53" spans="1:10" ht="16.5" customHeight="1" x14ac:dyDescent="0.25">
      <c r="A53" s="4" t="s">
        <v>0</v>
      </c>
      <c r="B53" s="5" t="s">
        <v>1</v>
      </c>
      <c r="C53" s="4" t="s">
        <v>2</v>
      </c>
      <c r="D53" s="5" t="s">
        <v>1</v>
      </c>
      <c r="E53" s="7"/>
      <c r="F53" s="12" t="s">
        <v>478</v>
      </c>
      <c r="G53" s="19"/>
      <c r="H53" s="4"/>
      <c r="I53" s="4"/>
      <c r="J53" s="4"/>
    </row>
    <row r="54" spans="1:10" ht="16.5" customHeight="1" x14ac:dyDescent="0.25">
      <c r="A54" s="4" t="s">
        <v>4</v>
      </c>
      <c r="B54" s="5" t="s">
        <v>5</v>
      </c>
      <c r="C54" s="4" t="s">
        <v>6</v>
      </c>
      <c r="D54" s="5" t="s">
        <v>7</v>
      </c>
      <c r="E54" s="4"/>
      <c r="F54" s="4"/>
      <c r="G54" s="4"/>
      <c r="H54" s="4"/>
      <c r="I54" s="4"/>
      <c r="J54" s="4"/>
    </row>
    <row r="55" spans="1:10" ht="16.5" customHeight="1" x14ac:dyDescent="0.25">
      <c r="A55" s="4" t="s">
        <v>8</v>
      </c>
      <c r="B55" s="5"/>
      <c r="C55" s="4" t="s">
        <v>5</v>
      </c>
      <c r="D55" s="5"/>
      <c r="E55" s="4" t="s">
        <v>9</v>
      </c>
      <c r="F55" s="4" t="s">
        <v>10</v>
      </c>
      <c r="G55" s="4" t="s">
        <v>11</v>
      </c>
      <c r="H55" s="4" t="s">
        <v>12</v>
      </c>
      <c r="I55" s="4" t="s">
        <v>479</v>
      </c>
      <c r="J55" s="4" t="s">
        <v>14</v>
      </c>
    </row>
    <row r="56" spans="1:10" s="11" customFormat="1" ht="16.5" customHeight="1" x14ac:dyDescent="0.25">
      <c r="A56" s="12"/>
      <c r="B56" s="13"/>
      <c r="C56" s="14"/>
      <c r="D56" s="13"/>
      <c r="E56" s="15"/>
      <c r="F56" s="16"/>
      <c r="G56" s="10"/>
      <c r="H56" s="12" t="s">
        <v>480</v>
      </c>
      <c r="I56" s="15"/>
      <c r="J56" s="15"/>
    </row>
    <row r="57" spans="1:10" ht="16.5" customHeight="1" x14ac:dyDescent="0.25">
      <c r="A57" s="4" t="s">
        <v>42</v>
      </c>
      <c r="B57" s="17">
        <v>6200</v>
      </c>
      <c r="C57" s="74">
        <v>281.05</v>
      </c>
      <c r="D57" s="17">
        <v>5918.95</v>
      </c>
      <c r="E57" s="4" t="s">
        <v>481</v>
      </c>
      <c r="F57" s="19" t="s">
        <v>482</v>
      </c>
      <c r="G57" s="19" t="s">
        <v>394</v>
      </c>
      <c r="H57" s="4">
        <v>1</v>
      </c>
      <c r="I57" s="4">
        <v>2860</v>
      </c>
      <c r="J57" s="4" t="s">
        <v>483</v>
      </c>
    </row>
    <row r="58" spans="1:10" ht="16.5" customHeight="1" x14ac:dyDescent="0.25">
      <c r="A58" s="4" t="s">
        <v>42</v>
      </c>
      <c r="B58" s="17">
        <v>15000</v>
      </c>
      <c r="C58" s="74">
        <v>2959.46</v>
      </c>
      <c r="D58" s="17">
        <v>12040.54</v>
      </c>
      <c r="E58" s="4" t="s">
        <v>484</v>
      </c>
      <c r="F58" s="19" t="s">
        <v>485</v>
      </c>
      <c r="G58" s="19" t="s">
        <v>486</v>
      </c>
      <c r="H58" s="4">
        <v>3</v>
      </c>
      <c r="I58" s="4" t="s">
        <v>487</v>
      </c>
      <c r="J58" s="4" t="s">
        <v>488</v>
      </c>
    </row>
    <row r="59" spans="1:10" ht="16.5" customHeight="1" x14ac:dyDescent="0.25">
      <c r="A59" s="4" t="s">
        <v>42</v>
      </c>
      <c r="B59" s="17">
        <v>5000</v>
      </c>
      <c r="C59" s="74">
        <v>490.86</v>
      </c>
      <c r="D59" s="17">
        <v>4509.1400000000003</v>
      </c>
      <c r="E59" s="4" t="s">
        <v>489</v>
      </c>
      <c r="F59" s="19" t="s">
        <v>443</v>
      </c>
      <c r="G59" s="19" t="s">
        <v>394</v>
      </c>
      <c r="H59" s="4">
        <v>1</v>
      </c>
      <c r="I59" s="4">
        <v>2212</v>
      </c>
      <c r="J59" s="4" t="s">
        <v>490</v>
      </c>
    </row>
    <row r="60" spans="1:10" ht="16.5" customHeight="1" x14ac:dyDescent="0.25">
      <c r="A60" s="4" t="s">
        <v>42</v>
      </c>
      <c r="B60" s="17">
        <v>3000</v>
      </c>
      <c r="C60" s="74">
        <v>-2923.41</v>
      </c>
      <c r="D60" s="17">
        <v>5923.41</v>
      </c>
      <c r="E60" s="4" t="s">
        <v>489</v>
      </c>
      <c r="F60" s="19" t="s">
        <v>491</v>
      </c>
      <c r="G60" s="19" t="s">
        <v>492</v>
      </c>
      <c r="H60" s="4">
        <v>0</v>
      </c>
      <c r="I60" s="4" t="s">
        <v>493</v>
      </c>
      <c r="J60" s="4" t="s">
        <v>493</v>
      </c>
    </row>
    <row r="61" spans="1:10" ht="16.5" customHeight="1" x14ac:dyDescent="0.25">
      <c r="A61" s="4" t="s">
        <v>42</v>
      </c>
      <c r="B61" s="17">
        <v>3000</v>
      </c>
      <c r="C61" s="74">
        <v>1061.96</v>
      </c>
      <c r="D61" s="17">
        <v>1938.04</v>
      </c>
      <c r="E61" s="4" t="s">
        <v>494</v>
      </c>
      <c r="F61" s="19" t="s">
        <v>495</v>
      </c>
      <c r="G61" s="19" t="s">
        <v>421</v>
      </c>
      <c r="H61" s="4">
        <v>1</v>
      </c>
      <c r="I61" s="4">
        <v>161</v>
      </c>
      <c r="J61" s="4" t="s">
        <v>496</v>
      </c>
    </row>
    <row r="62" spans="1:10" ht="16.5" customHeight="1" x14ac:dyDescent="0.25">
      <c r="A62" s="4" t="s">
        <v>42</v>
      </c>
      <c r="B62" s="17">
        <v>5000</v>
      </c>
      <c r="C62" s="74">
        <v>676.43</v>
      </c>
      <c r="D62" s="17">
        <v>4323.57</v>
      </c>
      <c r="E62" s="4" t="s">
        <v>497</v>
      </c>
      <c r="F62" s="19" t="s">
        <v>498</v>
      </c>
      <c r="G62" s="19" t="s">
        <v>458</v>
      </c>
      <c r="H62" s="4">
        <v>1</v>
      </c>
      <c r="I62" s="4" t="s">
        <v>499</v>
      </c>
      <c r="J62" s="4" t="s">
        <v>500</v>
      </c>
    </row>
    <row r="63" spans="1:10" ht="16.5" customHeight="1" x14ac:dyDescent="0.25">
      <c r="A63" s="4" t="s">
        <v>42</v>
      </c>
      <c r="B63" s="17">
        <v>500</v>
      </c>
      <c r="C63" s="74">
        <v>121.2</v>
      </c>
      <c r="D63" s="17">
        <v>378.8</v>
      </c>
      <c r="E63" s="4" t="s">
        <v>501</v>
      </c>
      <c r="F63" s="19" t="s">
        <v>502</v>
      </c>
      <c r="G63" s="19" t="s">
        <v>464</v>
      </c>
      <c r="H63" s="4">
        <v>1</v>
      </c>
      <c r="I63" s="4" t="s">
        <v>503</v>
      </c>
      <c r="J63" s="4" t="s">
        <v>504</v>
      </c>
    </row>
    <row r="64" spans="1:10" ht="16.5" customHeight="1" x14ac:dyDescent="0.25">
      <c r="A64" s="4" t="s">
        <v>42</v>
      </c>
      <c r="B64" s="17">
        <v>10000</v>
      </c>
      <c r="C64" s="74">
        <v>8.69</v>
      </c>
      <c r="D64" s="17">
        <v>9991.31</v>
      </c>
      <c r="E64" s="4" t="s">
        <v>505</v>
      </c>
      <c r="F64" s="19" t="s">
        <v>453</v>
      </c>
      <c r="G64" s="19" t="s">
        <v>506</v>
      </c>
      <c r="H64" s="4">
        <v>3</v>
      </c>
      <c r="I64" s="4">
        <v>520000000</v>
      </c>
      <c r="J64" s="4" t="s">
        <v>507</v>
      </c>
    </row>
    <row r="65" spans="1:10" ht="16.5" customHeight="1" x14ac:dyDescent="0.25">
      <c r="A65" s="4" t="s">
        <v>42</v>
      </c>
      <c r="B65" s="17">
        <v>7254</v>
      </c>
      <c r="C65" s="74">
        <v>1463.14</v>
      </c>
      <c r="D65" s="17">
        <v>5790.86</v>
      </c>
      <c r="E65" s="4" t="s">
        <v>508</v>
      </c>
      <c r="F65" s="19" t="s">
        <v>509</v>
      </c>
      <c r="G65" s="19" t="s">
        <v>417</v>
      </c>
      <c r="H65" s="4">
        <v>2</v>
      </c>
      <c r="I65" s="4">
        <v>19411943</v>
      </c>
      <c r="J65" s="4" t="s">
        <v>510</v>
      </c>
    </row>
    <row r="66" spans="1:10" ht="16.5" customHeight="1" x14ac:dyDescent="0.25">
      <c r="A66" s="4" t="s">
        <v>42</v>
      </c>
      <c r="B66" s="17">
        <v>8000</v>
      </c>
      <c r="C66" s="74">
        <v>4998.55</v>
      </c>
      <c r="D66" s="17">
        <v>3001.45</v>
      </c>
      <c r="E66" s="4" t="s">
        <v>511</v>
      </c>
      <c r="F66" s="19" t="s">
        <v>512</v>
      </c>
      <c r="G66" s="19" t="s">
        <v>513</v>
      </c>
      <c r="H66" s="4">
        <v>2</v>
      </c>
      <c r="I66" s="4">
        <v>0</v>
      </c>
      <c r="J66" s="4" t="s">
        <v>514</v>
      </c>
    </row>
    <row r="67" spans="1:10" ht="16.5" customHeight="1" x14ac:dyDescent="0.25">
      <c r="A67" s="4" t="s">
        <v>42</v>
      </c>
      <c r="B67" s="17">
        <v>0</v>
      </c>
      <c r="C67" s="74">
        <v>-472.44</v>
      </c>
      <c r="D67" s="17">
        <v>472.44</v>
      </c>
      <c r="E67" s="4" t="s">
        <v>515</v>
      </c>
      <c r="F67" s="19" t="s">
        <v>424</v>
      </c>
      <c r="G67" s="19" t="s">
        <v>516</v>
      </c>
      <c r="H67" s="4">
        <v>1</v>
      </c>
      <c r="I67" s="7"/>
      <c r="J67" s="4" t="s">
        <v>517</v>
      </c>
    </row>
    <row r="68" spans="1:10" ht="16.5" customHeight="1" x14ac:dyDescent="0.25">
      <c r="A68" s="4" t="s">
        <v>42</v>
      </c>
      <c r="B68" s="17">
        <v>0</v>
      </c>
      <c r="C68" s="74">
        <v>-4397.2700000000004</v>
      </c>
      <c r="D68" s="17">
        <v>4397.2700000000004</v>
      </c>
      <c r="E68" s="4" t="s">
        <v>518</v>
      </c>
      <c r="F68" s="19" t="s">
        <v>519</v>
      </c>
      <c r="G68" s="19" t="s">
        <v>520</v>
      </c>
      <c r="H68" s="4">
        <v>1</v>
      </c>
      <c r="I68" s="4" t="s">
        <v>521</v>
      </c>
      <c r="J68" s="4" t="s">
        <v>428</v>
      </c>
    </row>
    <row r="69" spans="1:10" ht="16.5" customHeight="1" x14ac:dyDescent="0.25">
      <c r="A69" s="4" t="s">
        <v>42</v>
      </c>
      <c r="B69" s="17">
        <v>5000</v>
      </c>
      <c r="C69" s="74">
        <v>1255.9100000000001</v>
      </c>
      <c r="D69" s="17">
        <v>3744.09</v>
      </c>
      <c r="E69" s="4" t="s">
        <v>522</v>
      </c>
      <c r="F69" s="19" t="s">
        <v>523</v>
      </c>
      <c r="G69" s="19" t="s">
        <v>524</v>
      </c>
      <c r="H69" s="4">
        <v>2</v>
      </c>
      <c r="I69" s="4" t="s">
        <v>525</v>
      </c>
      <c r="J69" s="4" t="s">
        <v>526</v>
      </c>
    </row>
    <row r="70" spans="1:10" ht="16.5" customHeight="1" x14ac:dyDescent="0.25">
      <c r="A70" s="4"/>
      <c r="B70" s="17"/>
      <c r="C70" s="74"/>
      <c r="D70" s="17"/>
      <c r="E70" s="7"/>
      <c r="F70" s="19"/>
      <c r="G70" s="6"/>
      <c r="H70" s="4"/>
      <c r="I70" s="4"/>
      <c r="J70" s="7"/>
    </row>
    <row r="71" spans="1:10" ht="16.5" customHeight="1" x14ac:dyDescent="0.25">
      <c r="A71" s="4"/>
      <c r="B71" s="17">
        <v>67954</v>
      </c>
      <c r="C71" s="74">
        <v>5524.13</v>
      </c>
      <c r="D71" s="17">
        <v>62429.87</v>
      </c>
      <c r="E71" s="4" t="s">
        <v>399</v>
      </c>
      <c r="F71" s="19"/>
      <c r="G71" s="19" t="s">
        <v>477</v>
      </c>
      <c r="H71" s="4"/>
      <c r="I71" s="4"/>
      <c r="J71" s="7"/>
    </row>
    <row r="72" spans="1:10" s="11" customFormat="1" ht="16.5" customHeight="1" x14ac:dyDescent="0.25">
      <c r="A72" s="12"/>
      <c r="B72" s="13"/>
      <c r="C72" s="16"/>
      <c r="D72" s="13"/>
      <c r="E72" s="12"/>
      <c r="F72" s="16"/>
      <c r="G72" s="16"/>
      <c r="H72" s="12"/>
      <c r="I72" s="12"/>
      <c r="J72" s="12"/>
    </row>
    <row r="73" spans="1:10" ht="16.5" customHeight="1" x14ac:dyDescent="0.25">
      <c r="A73" s="4" t="s">
        <v>0</v>
      </c>
      <c r="B73" s="5" t="s">
        <v>1</v>
      </c>
      <c r="C73" s="4" t="s">
        <v>2</v>
      </c>
      <c r="D73" s="5" t="s">
        <v>1</v>
      </c>
      <c r="E73" s="7"/>
      <c r="F73" s="12" t="s">
        <v>527</v>
      </c>
      <c r="G73" s="19"/>
      <c r="H73" s="4"/>
      <c r="I73" s="4"/>
      <c r="J73" s="4"/>
    </row>
    <row r="74" spans="1:10" ht="16.5" customHeight="1" x14ac:dyDescent="0.25">
      <c r="A74" s="4" t="s">
        <v>4</v>
      </c>
      <c r="B74" s="5" t="s">
        <v>5</v>
      </c>
      <c r="C74" s="4" t="s">
        <v>6</v>
      </c>
      <c r="D74" s="5" t="s">
        <v>7</v>
      </c>
      <c r="E74" s="4"/>
      <c r="F74" s="4"/>
      <c r="G74" s="4"/>
      <c r="H74" s="4"/>
      <c r="I74" s="4"/>
      <c r="J74" s="4"/>
    </row>
    <row r="75" spans="1:10" ht="16.5" customHeight="1" x14ac:dyDescent="0.25">
      <c r="A75" s="4" t="s">
        <v>8</v>
      </c>
      <c r="B75" s="5"/>
      <c r="C75" s="4" t="s">
        <v>5</v>
      </c>
      <c r="D75" s="5"/>
      <c r="E75" s="4" t="s">
        <v>9</v>
      </c>
      <c r="F75" s="4" t="s">
        <v>10</v>
      </c>
      <c r="G75" s="4" t="s">
        <v>11</v>
      </c>
      <c r="H75" s="4" t="s">
        <v>12</v>
      </c>
      <c r="I75" s="4" t="s">
        <v>479</v>
      </c>
      <c r="J75" s="4" t="s">
        <v>14</v>
      </c>
    </row>
    <row r="76" spans="1:10" s="11" customFormat="1" ht="16.5" customHeight="1" x14ac:dyDescent="0.25">
      <c r="A76" s="12"/>
      <c r="B76" s="13"/>
      <c r="C76" s="14"/>
      <c r="D76" s="13"/>
      <c r="E76" s="15"/>
      <c r="F76" s="16"/>
      <c r="G76" s="10"/>
      <c r="H76" s="12"/>
      <c r="I76" s="15"/>
      <c r="J76" s="15"/>
    </row>
    <row r="77" spans="1:10" ht="16.5" customHeight="1" x14ac:dyDescent="0.25">
      <c r="A77" s="4" t="s">
        <v>42</v>
      </c>
      <c r="B77" s="17">
        <v>6000</v>
      </c>
      <c r="C77" s="74">
        <v>2926.09</v>
      </c>
      <c r="D77" s="17">
        <v>3073.91</v>
      </c>
      <c r="E77" s="4" t="s">
        <v>528</v>
      </c>
      <c r="F77" s="19" t="s">
        <v>443</v>
      </c>
      <c r="G77" s="19" t="s">
        <v>371</v>
      </c>
      <c r="H77" s="4">
        <v>1</v>
      </c>
      <c r="I77" s="4">
        <v>330</v>
      </c>
      <c r="J77" s="4" t="s">
        <v>529</v>
      </c>
    </row>
    <row r="78" spans="1:10" ht="16.5" customHeight="1" x14ac:dyDescent="0.25">
      <c r="A78" s="4" t="s">
        <v>42</v>
      </c>
      <c r="B78" s="17">
        <v>5000</v>
      </c>
      <c r="C78" s="74">
        <v>716.74</v>
      </c>
      <c r="D78" s="17">
        <v>4283.26</v>
      </c>
      <c r="E78" s="4" t="s">
        <v>530</v>
      </c>
      <c r="F78" s="19" t="s">
        <v>531</v>
      </c>
      <c r="G78" s="19" t="s">
        <v>383</v>
      </c>
      <c r="H78" s="4">
        <v>1</v>
      </c>
      <c r="I78" s="4">
        <v>475</v>
      </c>
      <c r="J78" s="4" t="s">
        <v>532</v>
      </c>
    </row>
    <row r="79" spans="1:10" ht="16.5" customHeight="1" x14ac:dyDescent="0.25">
      <c r="A79" s="4" t="s">
        <v>42</v>
      </c>
      <c r="B79" s="17">
        <v>5000</v>
      </c>
      <c r="C79" s="74">
        <v>1548.47</v>
      </c>
      <c r="D79" s="17">
        <v>3451.53</v>
      </c>
      <c r="E79" s="4" t="s">
        <v>533</v>
      </c>
      <c r="F79" s="19" t="s">
        <v>498</v>
      </c>
      <c r="G79" s="19" t="s">
        <v>458</v>
      </c>
      <c r="H79" s="4">
        <v>1</v>
      </c>
      <c r="I79" s="4" t="s">
        <v>534</v>
      </c>
      <c r="J79" s="4" t="s">
        <v>535</v>
      </c>
    </row>
    <row r="80" spans="1:10" ht="16.5" customHeight="1" x14ac:dyDescent="0.25">
      <c r="A80" s="4" t="s">
        <v>42</v>
      </c>
      <c r="B80" s="17">
        <v>6000</v>
      </c>
      <c r="C80" s="74">
        <v>2507.71</v>
      </c>
      <c r="D80" s="17">
        <v>3492.29</v>
      </c>
      <c r="E80" s="4" t="s">
        <v>536</v>
      </c>
      <c r="F80" s="19" t="s">
        <v>537</v>
      </c>
      <c r="G80" s="19" t="s">
        <v>454</v>
      </c>
      <c r="H80" s="4">
        <v>1</v>
      </c>
      <c r="I80" s="4">
        <v>540</v>
      </c>
      <c r="J80" s="4" t="s">
        <v>538</v>
      </c>
    </row>
    <row r="81" spans="1:10" ht="16.5" customHeight="1" x14ac:dyDescent="0.25">
      <c r="A81" s="4" t="s">
        <v>42</v>
      </c>
      <c r="B81" s="17">
        <v>500</v>
      </c>
      <c r="C81" s="74">
        <v>138.25</v>
      </c>
      <c r="D81" s="17">
        <v>361.75</v>
      </c>
      <c r="E81" s="4" t="s">
        <v>539</v>
      </c>
      <c r="F81" s="19" t="s">
        <v>502</v>
      </c>
      <c r="G81" s="19" t="s">
        <v>464</v>
      </c>
      <c r="H81" s="4">
        <v>1</v>
      </c>
      <c r="I81" s="4" t="s">
        <v>540</v>
      </c>
      <c r="J81" s="4" t="s">
        <v>541</v>
      </c>
    </row>
    <row r="82" spans="1:10" ht="16.5" customHeight="1" x14ac:dyDescent="0.25">
      <c r="A82" s="4" t="s">
        <v>42</v>
      </c>
      <c r="B82" s="17">
        <v>10000</v>
      </c>
      <c r="C82" s="74">
        <v>253.22</v>
      </c>
      <c r="D82" s="17">
        <v>9746.7800000000007</v>
      </c>
      <c r="E82" s="4" t="s">
        <v>542</v>
      </c>
      <c r="F82" s="19" t="s">
        <v>543</v>
      </c>
      <c r="G82" s="19" t="s">
        <v>544</v>
      </c>
      <c r="H82" s="4">
        <v>3</v>
      </c>
      <c r="I82" s="4" t="s">
        <v>545</v>
      </c>
      <c r="J82" s="4" t="s">
        <v>546</v>
      </c>
    </row>
    <row r="83" spans="1:10" ht="16.5" customHeight="1" x14ac:dyDescent="0.25">
      <c r="A83" s="4" t="s">
        <v>42</v>
      </c>
      <c r="B83" s="17"/>
      <c r="C83" s="74">
        <v>-632</v>
      </c>
      <c r="D83" s="17">
        <v>632</v>
      </c>
      <c r="E83" s="4" t="s">
        <v>547</v>
      </c>
      <c r="F83" s="19" t="s">
        <v>463</v>
      </c>
      <c r="G83" s="19" t="s">
        <v>548</v>
      </c>
      <c r="H83" s="4">
        <v>1</v>
      </c>
      <c r="I83" s="4"/>
      <c r="J83" s="4" t="s">
        <v>441</v>
      </c>
    </row>
    <row r="84" spans="1:10" ht="16.5" customHeight="1" x14ac:dyDescent="0.25">
      <c r="A84" s="4" t="s">
        <v>42</v>
      </c>
      <c r="B84" s="17">
        <v>5000</v>
      </c>
      <c r="C84" s="74">
        <v>77.53</v>
      </c>
      <c r="D84" s="17">
        <v>4922.47</v>
      </c>
      <c r="E84" s="4" t="s">
        <v>549</v>
      </c>
      <c r="F84" s="19" t="s">
        <v>550</v>
      </c>
      <c r="G84" s="19" t="s">
        <v>468</v>
      </c>
      <c r="H84" s="4">
        <v>2</v>
      </c>
      <c r="I84" s="4" t="s">
        <v>551</v>
      </c>
      <c r="J84" s="4" t="s">
        <v>552</v>
      </c>
    </row>
    <row r="85" spans="1:10" ht="16.5" customHeight="1" x14ac:dyDescent="0.25">
      <c r="A85" s="4" t="s">
        <v>42</v>
      </c>
      <c r="B85" s="17"/>
      <c r="C85" s="74">
        <v>-320</v>
      </c>
      <c r="D85" s="17">
        <v>320</v>
      </c>
      <c r="E85" s="4" t="s">
        <v>553</v>
      </c>
      <c r="F85" s="19" t="s">
        <v>554</v>
      </c>
      <c r="G85" s="19" t="s">
        <v>555</v>
      </c>
      <c r="H85" s="4">
        <v>1</v>
      </c>
      <c r="I85" s="4"/>
      <c r="J85" s="4" t="s">
        <v>552</v>
      </c>
    </row>
    <row r="86" spans="1:10" ht="16.5" customHeight="1" x14ac:dyDescent="0.25">
      <c r="A86" s="4"/>
      <c r="B86" s="17">
        <v>12500</v>
      </c>
      <c r="C86" s="74">
        <v>-3529.67</v>
      </c>
      <c r="D86" s="17">
        <v>16029.67</v>
      </c>
      <c r="E86" s="4" t="s">
        <v>556</v>
      </c>
      <c r="F86" s="19" t="s">
        <v>557</v>
      </c>
      <c r="G86" s="19" t="s">
        <v>558</v>
      </c>
      <c r="H86" s="4">
        <v>6</v>
      </c>
      <c r="I86" s="4" t="s">
        <v>559</v>
      </c>
      <c r="J86" s="4" t="s">
        <v>560</v>
      </c>
    </row>
    <row r="87" spans="1:10" ht="16.5" customHeight="1" x14ac:dyDescent="0.25">
      <c r="A87" s="4"/>
      <c r="B87" s="17"/>
      <c r="C87" s="74">
        <v>0</v>
      </c>
      <c r="D87" s="17"/>
      <c r="E87" s="7"/>
      <c r="F87" s="19"/>
      <c r="G87" s="6"/>
      <c r="H87" s="4"/>
      <c r="I87" s="4"/>
      <c r="J87" s="7"/>
    </row>
    <row r="88" spans="1:10" ht="16.5" customHeight="1" x14ac:dyDescent="0.25">
      <c r="A88" s="4"/>
      <c r="B88" s="17">
        <v>50000</v>
      </c>
      <c r="C88" s="74">
        <v>3686.34</v>
      </c>
      <c r="D88" s="17">
        <v>46313.66</v>
      </c>
      <c r="E88" s="4" t="s">
        <v>399</v>
      </c>
      <c r="F88" s="19"/>
      <c r="G88" s="19" t="s">
        <v>561</v>
      </c>
      <c r="H88" s="4"/>
      <c r="I88" s="7"/>
      <c r="J88" s="7"/>
    </row>
    <row r="89" spans="1:10" s="11" customFormat="1" ht="16.5" customHeight="1" x14ac:dyDescent="0.25">
      <c r="A89" s="12"/>
      <c r="B89" s="13"/>
      <c r="C89" s="16"/>
      <c r="D89" s="13"/>
      <c r="E89" s="12"/>
      <c r="F89" s="16"/>
      <c r="G89" s="16"/>
      <c r="H89" s="12"/>
      <c r="I89" s="12"/>
      <c r="J89" s="12"/>
    </row>
    <row r="90" spans="1:10" ht="16.5" customHeight="1" x14ac:dyDescent="0.25">
      <c r="A90" s="4" t="s">
        <v>0</v>
      </c>
      <c r="B90" s="5" t="s">
        <v>1</v>
      </c>
      <c r="C90" s="4" t="s">
        <v>2</v>
      </c>
      <c r="D90" s="5" t="s">
        <v>1</v>
      </c>
      <c r="E90" s="7"/>
      <c r="F90" s="12" t="s">
        <v>562</v>
      </c>
      <c r="G90" s="19"/>
      <c r="H90" s="4"/>
      <c r="I90" s="4"/>
      <c r="J90" s="4"/>
    </row>
    <row r="91" spans="1:10" ht="16.5" customHeight="1" x14ac:dyDescent="0.25">
      <c r="A91" s="4" t="s">
        <v>4</v>
      </c>
      <c r="B91" s="5" t="s">
        <v>5</v>
      </c>
      <c r="C91" s="4" t="s">
        <v>6</v>
      </c>
      <c r="D91" s="5" t="s">
        <v>7</v>
      </c>
      <c r="E91" s="4"/>
      <c r="F91" s="4"/>
      <c r="G91" s="4"/>
      <c r="H91" s="4"/>
      <c r="I91" s="4"/>
      <c r="J91" s="4"/>
    </row>
    <row r="92" spans="1:10" ht="16.5" customHeight="1" x14ac:dyDescent="0.25">
      <c r="A92" s="12" t="s">
        <v>8</v>
      </c>
      <c r="B92" s="25"/>
      <c r="C92" s="12" t="s">
        <v>5</v>
      </c>
      <c r="D92" s="25"/>
      <c r="E92" s="12" t="s">
        <v>9</v>
      </c>
      <c r="F92" s="12" t="s">
        <v>10</v>
      </c>
      <c r="G92" s="12" t="s">
        <v>11</v>
      </c>
      <c r="H92" s="12" t="s">
        <v>12</v>
      </c>
      <c r="I92" s="12" t="s">
        <v>563</v>
      </c>
      <c r="J92" s="12" t="s">
        <v>14</v>
      </c>
    </row>
    <row r="93" spans="1:10" ht="16.5" customHeight="1" x14ac:dyDescent="0.25">
      <c r="A93" s="4"/>
      <c r="B93" s="17"/>
      <c r="C93" s="74"/>
      <c r="D93" s="17"/>
      <c r="E93" s="7"/>
      <c r="F93" s="19"/>
      <c r="G93" s="6"/>
      <c r="H93" s="4"/>
      <c r="I93" s="7"/>
      <c r="J93" s="7"/>
    </row>
    <row r="94" spans="1:10" ht="16.5" customHeight="1" x14ac:dyDescent="0.25">
      <c r="A94" s="4" t="s">
        <v>42</v>
      </c>
      <c r="B94" s="17">
        <v>5000</v>
      </c>
      <c r="C94" s="74">
        <v>1320.34</v>
      </c>
      <c r="D94" s="17">
        <v>3679.66</v>
      </c>
      <c r="E94" s="4" t="s">
        <v>564</v>
      </c>
      <c r="F94" s="19" t="s">
        <v>443</v>
      </c>
      <c r="G94" s="19" t="s">
        <v>565</v>
      </c>
      <c r="H94" s="4">
        <v>1</v>
      </c>
      <c r="I94" s="7"/>
      <c r="J94" s="4" t="s">
        <v>566</v>
      </c>
    </row>
    <row r="95" spans="1:10" ht="16.5" customHeight="1" x14ac:dyDescent="0.25">
      <c r="A95" s="4" t="s">
        <v>42</v>
      </c>
      <c r="B95" s="17">
        <v>17000</v>
      </c>
      <c r="C95" s="74">
        <v>6680.14</v>
      </c>
      <c r="D95" s="17">
        <v>10319.86</v>
      </c>
      <c r="E95" s="4" t="s">
        <v>567</v>
      </c>
      <c r="F95" s="19" t="s">
        <v>568</v>
      </c>
      <c r="G95" s="19" t="s">
        <v>486</v>
      </c>
      <c r="H95" s="4">
        <v>2</v>
      </c>
      <c r="I95" s="7"/>
      <c r="J95" s="4" t="s">
        <v>569</v>
      </c>
    </row>
    <row r="96" spans="1:10" ht="16.5" customHeight="1" x14ac:dyDescent="0.25">
      <c r="A96" s="4" t="s">
        <v>42</v>
      </c>
      <c r="B96" s="17">
        <v>5000</v>
      </c>
      <c r="C96" s="74">
        <v>1437.52</v>
      </c>
      <c r="D96" s="17">
        <v>3562.48</v>
      </c>
      <c r="E96" s="4" t="s">
        <v>570</v>
      </c>
      <c r="F96" s="19" t="s">
        <v>571</v>
      </c>
      <c r="G96" s="19" t="s">
        <v>451</v>
      </c>
      <c r="H96" s="4">
        <v>1</v>
      </c>
      <c r="I96" s="4">
        <v>619</v>
      </c>
      <c r="J96" s="4" t="s">
        <v>538</v>
      </c>
    </row>
    <row r="97" spans="1:12" ht="16.5" customHeight="1" x14ac:dyDescent="0.25">
      <c r="A97" s="4" t="s">
        <v>42</v>
      </c>
      <c r="B97" s="17">
        <v>5000</v>
      </c>
      <c r="C97" s="74">
        <v>901.99</v>
      </c>
      <c r="D97" s="17">
        <v>4098.01</v>
      </c>
      <c r="E97" s="4" t="s">
        <v>572</v>
      </c>
      <c r="F97" s="19" t="s">
        <v>573</v>
      </c>
      <c r="G97" s="19" t="s">
        <v>458</v>
      </c>
      <c r="H97" s="4">
        <v>1</v>
      </c>
      <c r="I97" s="4" t="s">
        <v>574</v>
      </c>
      <c r="J97" s="4" t="s">
        <v>575</v>
      </c>
      <c r="K97" s="7"/>
      <c r="L97" s="7"/>
    </row>
    <row r="98" spans="1:12" ht="16.5" customHeight="1" x14ac:dyDescent="0.25">
      <c r="A98" s="4" t="s">
        <v>42</v>
      </c>
      <c r="B98" s="17">
        <v>10000</v>
      </c>
      <c r="C98" s="74">
        <v>1472.45</v>
      </c>
      <c r="D98" s="17">
        <v>8527.5499999999993</v>
      </c>
      <c r="E98" s="4" t="s">
        <v>576</v>
      </c>
      <c r="F98" s="19" t="s">
        <v>543</v>
      </c>
      <c r="G98" s="19" t="s">
        <v>371</v>
      </c>
      <c r="H98" s="4">
        <v>3</v>
      </c>
      <c r="I98" s="4">
        <v>631000000</v>
      </c>
      <c r="J98" s="4" t="s">
        <v>577</v>
      </c>
      <c r="K98" s="7"/>
      <c r="L98" s="7"/>
    </row>
    <row r="99" spans="1:12" ht="16.5" customHeight="1" x14ac:dyDescent="0.25">
      <c r="A99" s="4" t="s">
        <v>42</v>
      </c>
      <c r="B99" s="17">
        <v>400</v>
      </c>
      <c r="C99" s="74">
        <v>66</v>
      </c>
      <c r="D99" s="17">
        <v>334</v>
      </c>
      <c r="E99" s="4" t="s">
        <v>578</v>
      </c>
      <c r="F99" s="19" t="s">
        <v>579</v>
      </c>
      <c r="G99" s="19" t="s">
        <v>464</v>
      </c>
      <c r="H99" s="4">
        <v>1</v>
      </c>
      <c r="I99" s="4" t="s">
        <v>580</v>
      </c>
      <c r="J99" s="4" t="s">
        <v>189</v>
      </c>
      <c r="K99" s="7"/>
      <c r="L99" s="7"/>
    </row>
    <row r="100" spans="1:12" ht="16.5" customHeight="1" x14ac:dyDescent="0.25">
      <c r="A100" s="4" t="s">
        <v>42</v>
      </c>
      <c r="B100" s="17">
        <v>7000</v>
      </c>
      <c r="C100" s="74">
        <v>961.26</v>
      </c>
      <c r="D100" s="17">
        <v>6038.74</v>
      </c>
      <c r="E100" s="4" t="s">
        <v>581</v>
      </c>
      <c r="F100" s="19" t="s">
        <v>582</v>
      </c>
      <c r="G100" s="19" t="s">
        <v>583</v>
      </c>
      <c r="H100" s="4">
        <v>2</v>
      </c>
      <c r="I100" s="4" t="s">
        <v>584</v>
      </c>
      <c r="J100" s="4" t="s">
        <v>585</v>
      </c>
      <c r="K100" s="7"/>
      <c r="L100" s="7"/>
    </row>
    <row r="101" spans="1:12" ht="16.5" customHeight="1" x14ac:dyDescent="0.25">
      <c r="A101" s="4" t="s">
        <v>42</v>
      </c>
      <c r="B101" s="17">
        <v>5000</v>
      </c>
      <c r="C101" s="74">
        <v>726.06</v>
      </c>
      <c r="D101" s="17">
        <v>4273.9399999999996</v>
      </c>
      <c r="E101" s="4" t="s">
        <v>586</v>
      </c>
      <c r="F101" s="19" t="s">
        <v>587</v>
      </c>
      <c r="G101" s="19" t="s">
        <v>588</v>
      </c>
      <c r="H101" s="4">
        <v>2</v>
      </c>
      <c r="I101" s="4">
        <v>354356</v>
      </c>
      <c r="J101" s="4" t="s">
        <v>16</v>
      </c>
      <c r="K101" s="7"/>
      <c r="L101" s="7"/>
    </row>
    <row r="102" spans="1:12" ht="16.5" customHeight="1" x14ac:dyDescent="0.25">
      <c r="A102" s="4"/>
      <c r="B102" s="17">
        <v>1000</v>
      </c>
      <c r="C102" s="74">
        <v>660</v>
      </c>
      <c r="D102" s="17">
        <v>340</v>
      </c>
      <c r="E102" s="4" t="s">
        <v>589</v>
      </c>
      <c r="F102" s="19" t="s">
        <v>554</v>
      </c>
      <c r="G102" s="19" t="s">
        <v>555</v>
      </c>
      <c r="H102" s="4">
        <v>1</v>
      </c>
      <c r="I102" s="7"/>
      <c r="J102" s="4" t="s">
        <v>189</v>
      </c>
      <c r="K102" s="7"/>
      <c r="L102" s="7"/>
    </row>
    <row r="103" spans="1:12" ht="16.5" customHeight="1" x14ac:dyDescent="0.25">
      <c r="A103" s="4"/>
      <c r="B103" s="17">
        <v>0</v>
      </c>
      <c r="C103" s="74">
        <v>-2105.52</v>
      </c>
      <c r="D103" s="17">
        <v>2105.52</v>
      </c>
      <c r="E103" s="4" t="s">
        <v>590</v>
      </c>
      <c r="F103" s="19" t="s">
        <v>591</v>
      </c>
      <c r="G103" s="19" t="s">
        <v>520</v>
      </c>
      <c r="H103" s="4">
        <v>1</v>
      </c>
      <c r="I103" s="7" t="s">
        <v>592</v>
      </c>
      <c r="J103" s="4" t="s">
        <v>34</v>
      </c>
      <c r="K103" s="7"/>
      <c r="L103" s="7"/>
    </row>
    <row r="104" spans="1:12" ht="16.5" customHeight="1" x14ac:dyDescent="0.25">
      <c r="A104" s="4"/>
      <c r="B104" s="17">
        <v>8000</v>
      </c>
      <c r="C104" s="74">
        <v>4328.07</v>
      </c>
      <c r="D104" s="17">
        <v>3671.93</v>
      </c>
      <c r="E104" s="4" t="s">
        <v>593</v>
      </c>
      <c r="F104" s="19" t="s">
        <v>594</v>
      </c>
      <c r="G104" s="19" t="s">
        <v>595</v>
      </c>
      <c r="H104" s="4">
        <v>0</v>
      </c>
      <c r="I104" s="7"/>
      <c r="J104" s="4" t="s">
        <v>569</v>
      </c>
      <c r="K104" s="7"/>
      <c r="L104" s="7"/>
    </row>
    <row r="105" spans="1:12" ht="16.5" customHeight="1" x14ac:dyDescent="0.25">
      <c r="A105" s="4"/>
      <c r="B105" s="17"/>
      <c r="C105" s="74"/>
      <c r="D105" s="17"/>
      <c r="E105" s="7"/>
      <c r="F105" s="19"/>
      <c r="G105" s="6"/>
      <c r="H105" s="4"/>
      <c r="I105" s="7"/>
      <c r="J105" s="7"/>
      <c r="K105" s="7"/>
      <c r="L105" s="7"/>
    </row>
    <row r="106" spans="1:12" ht="16.5" customHeight="1" x14ac:dyDescent="0.25">
      <c r="A106" s="4"/>
      <c r="B106" s="17">
        <v>63400</v>
      </c>
      <c r="C106" s="74">
        <v>16448.310000000001</v>
      </c>
      <c r="D106" s="17">
        <v>46951.69</v>
      </c>
      <c r="E106" s="4" t="s">
        <v>399</v>
      </c>
      <c r="F106" s="19"/>
      <c r="G106" s="19"/>
      <c r="H106" s="4"/>
      <c r="I106" s="7"/>
      <c r="J106" s="7"/>
      <c r="K106" s="7"/>
      <c r="L106" s="7"/>
    </row>
    <row r="107" spans="1:12" s="11" customFormat="1" ht="16.5" customHeight="1" x14ac:dyDescent="0.25">
      <c r="A107" s="12"/>
      <c r="B107" s="13"/>
      <c r="C107" s="16"/>
      <c r="D107" s="13"/>
      <c r="E107" s="12"/>
      <c r="F107" s="16"/>
      <c r="G107" s="16"/>
      <c r="H107" s="12"/>
      <c r="I107" s="12"/>
      <c r="J107" s="12"/>
      <c r="K107" s="15"/>
      <c r="L107" s="15"/>
    </row>
    <row r="108" spans="1:12" ht="16.5" customHeight="1" x14ac:dyDescent="0.25">
      <c r="A108" s="4" t="s">
        <v>0</v>
      </c>
      <c r="B108" s="5" t="s">
        <v>1</v>
      </c>
      <c r="C108" s="4" t="s">
        <v>2</v>
      </c>
      <c r="D108" s="5" t="s">
        <v>1</v>
      </c>
      <c r="E108" s="7"/>
      <c r="F108" s="45" t="s">
        <v>596</v>
      </c>
      <c r="G108" s="19"/>
      <c r="H108" s="4"/>
      <c r="I108" s="4"/>
      <c r="J108" s="4"/>
      <c r="K108" s="7"/>
      <c r="L108" s="7"/>
    </row>
    <row r="109" spans="1:12" ht="16.5" customHeight="1" x14ac:dyDescent="0.25">
      <c r="A109" s="4" t="s">
        <v>4</v>
      </c>
      <c r="B109" s="5" t="s">
        <v>5</v>
      </c>
      <c r="C109" s="4" t="s">
        <v>6</v>
      </c>
      <c r="D109" s="5" t="s">
        <v>7</v>
      </c>
      <c r="E109" s="4"/>
      <c r="F109" s="4"/>
      <c r="G109" s="4"/>
      <c r="H109" s="4" t="s">
        <v>597</v>
      </c>
      <c r="I109" s="4"/>
      <c r="J109" s="4"/>
      <c r="K109" s="7" t="s">
        <v>598</v>
      </c>
      <c r="L109" s="7"/>
    </row>
    <row r="110" spans="1:12" s="11" customFormat="1" ht="16.5" customHeight="1" x14ac:dyDescent="0.25">
      <c r="A110" s="12" t="s">
        <v>8</v>
      </c>
      <c r="B110" s="25"/>
      <c r="C110" s="12" t="s">
        <v>5</v>
      </c>
      <c r="D110" s="25"/>
      <c r="E110" s="12" t="s">
        <v>9</v>
      </c>
      <c r="F110" s="12" t="s">
        <v>10</v>
      </c>
      <c r="G110" s="12" t="s">
        <v>11</v>
      </c>
      <c r="H110" s="12" t="s">
        <v>12</v>
      </c>
      <c r="I110" s="12" t="s">
        <v>563</v>
      </c>
      <c r="J110" s="12" t="s">
        <v>14</v>
      </c>
      <c r="K110" s="15" t="s">
        <v>599</v>
      </c>
      <c r="L110" s="15"/>
    </row>
    <row r="111" spans="1:12" ht="16.5" customHeight="1" x14ac:dyDescent="0.25">
      <c r="A111" s="4"/>
      <c r="B111" s="17"/>
      <c r="C111" s="74"/>
      <c r="D111" s="17"/>
      <c r="E111" s="7"/>
      <c r="F111" s="19"/>
      <c r="G111" s="6"/>
      <c r="H111" s="4"/>
      <c r="I111" s="7"/>
      <c r="J111" s="7"/>
      <c r="K111" s="7"/>
      <c r="L111" s="7"/>
    </row>
    <row r="112" spans="1:12" ht="16.5" customHeight="1" x14ac:dyDescent="0.25">
      <c r="A112" s="4" t="s">
        <v>42</v>
      </c>
      <c r="B112" s="17">
        <v>3500</v>
      </c>
      <c r="C112" s="74">
        <v>1543.06</v>
      </c>
      <c r="D112" s="17">
        <v>1956.94</v>
      </c>
      <c r="E112" s="7" t="s">
        <v>600</v>
      </c>
      <c r="F112" s="19" t="s">
        <v>601</v>
      </c>
      <c r="G112" s="6" t="s">
        <v>602</v>
      </c>
      <c r="H112" s="4">
        <v>1</v>
      </c>
      <c r="I112" s="4">
        <v>429</v>
      </c>
      <c r="J112" s="7" t="s">
        <v>603</v>
      </c>
      <c r="K112" s="7" t="s">
        <v>189</v>
      </c>
      <c r="L112" s="7" t="s">
        <v>16</v>
      </c>
    </row>
    <row r="113" spans="1:12" ht="16.5" customHeight="1" x14ac:dyDescent="0.25">
      <c r="A113" s="4" t="s">
        <v>42</v>
      </c>
      <c r="B113" s="17">
        <v>3500</v>
      </c>
      <c r="C113" s="74">
        <v>1114.51</v>
      </c>
      <c r="D113" s="17">
        <v>2385.4899999999998</v>
      </c>
      <c r="E113" s="7" t="s">
        <v>604</v>
      </c>
      <c r="F113" s="19" t="s">
        <v>601</v>
      </c>
      <c r="G113" s="6" t="s">
        <v>421</v>
      </c>
      <c r="H113" s="4">
        <v>1</v>
      </c>
      <c r="I113" s="4">
        <v>149</v>
      </c>
      <c r="J113" s="7" t="s">
        <v>605</v>
      </c>
      <c r="K113" s="7">
        <v>5</v>
      </c>
      <c r="L113" s="7">
        <v>6</v>
      </c>
    </row>
    <row r="114" spans="1:12" ht="16.5" customHeight="1" x14ac:dyDescent="0.25">
      <c r="A114" s="4" t="s">
        <v>42</v>
      </c>
      <c r="B114" s="17">
        <v>0</v>
      </c>
      <c r="C114" s="74">
        <v>-2122.56</v>
      </c>
      <c r="D114" s="17">
        <v>2122.56</v>
      </c>
      <c r="E114" s="7" t="s">
        <v>606</v>
      </c>
      <c r="F114" s="19" t="s">
        <v>607</v>
      </c>
      <c r="G114" s="6" t="s">
        <v>608</v>
      </c>
      <c r="H114" s="4">
        <v>0</v>
      </c>
      <c r="I114" s="4" t="s">
        <v>609</v>
      </c>
      <c r="J114" s="7" t="s">
        <v>16</v>
      </c>
      <c r="K114" s="7"/>
      <c r="L114" s="7"/>
    </row>
    <row r="115" spans="1:12" ht="16.5" customHeight="1" x14ac:dyDescent="0.25">
      <c r="A115" s="4" t="s">
        <v>42</v>
      </c>
      <c r="B115" s="17">
        <v>2000</v>
      </c>
      <c r="C115" s="74">
        <v>571.73</v>
      </c>
      <c r="D115" s="17">
        <v>1428.27</v>
      </c>
      <c r="E115" s="7" t="s">
        <v>610</v>
      </c>
      <c r="F115" s="19" t="s">
        <v>611</v>
      </c>
      <c r="G115" s="6" t="s">
        <v>612</v>
      </c>
      <c r="H115" s="4">
        <v>1</v>
      </c>
      <c r="I115" s="4">
        <v>78</v>
      </c>
      <c r="J115" s="7" t="s">
        <v>613</v>
      </c>
      <c r="K115" s="7" t="s">
        <v>34</v>
      </c>
      <c r="L115" s="7" t="s">
        <v>15</v>
      </c>
    </row>
    <row r="116" spans="1:12" ht="16.5" customHeight="1" x14ac:dyDescent="0.25">
      <c r="A116" s="4" t="s">
        <v>42</v>
      </c>
      <c r="B116" s="17">
        <v>0</v>
      </c>
      <c r="C116" s="74">
        <v>-2767.13</v>
      </c>
      <c r="D116" s="17">
        <v>2767.13</v>
      </c>
      <c r="E116" s="7" t="s">
        <v>614</v>
      </c>
      <c r="F116" s="19" t="s">
        <v>615</v>
      </c>
      <c r="G116" s="6" t="s">
        <v>616</v>
      </c>
      <c r="H116" s="4">
        <v>0</v>
      </c>
      <c r="I116" s="4"/>
      <c r="J116" s="7" t="s">
        <v>617</v>
      </c>
      <c r="K116" s="7">
        <v>3</v>
      </c>
      <c r="L116" s="7">
        <v>3</v>
      </c>
    </row>
    <row r="117" spans="1:12" ht="16.5" customHeight="1" x14ac:dyDescent="0.25">
      <c r="A117" s="4" t="s">
        <v>42</v>
      </c>
      <c r="B117" s="17">
        <v>400</v>
      </c>
      <c r="C117" s="74">
        <v>41</v>
      </c>
      <c r="D117" s="17">
        <v>359</v>
      </c>
      <c r="E117" s="7" t="s">
        <v>618</v>
      </c>
      <c r="F117" s="19" t="s">
        <v>502</v>
      </c>
      <c r="G117" s="6" t="s">
        <v>464</v>
      </c>
      <c r="H117" s="4">
        <v>1</v>
      </c>
      <c r="I117" s="4"/>
      <c r="J117" s="7" t="s">
        <v>34</v>
      </c>
      <c r="K117" s="7"/>
      <c r="L117" s="7"/>
    </row>
    <row r="118" spans="1:12" ht="16.5" customHeight="1" x14ac:dyDescent="0.25">
      <c r="A118" s="4" t="s">
        <v>42</v>
      </c>
      <c r="B118" s="17">
        <v>0</v>
      </c>
      <c r="C118" s="74">
        <v>-350.15</v>
      </c>
      <c r="D118" s="17">
        <v>350.15</v>
      </c>
      <c r="E118" s="7" t="s">
        <v>619</v>
      </c>
      <c r="F118" s="19" t="s">
        <v>620</v>
      </c>
      <c r="G118" s="6" t="s">
        <v>464</v>
      </c>
      <c r="H118" s="4">
        <v>1</v>
      </c>
      <c r="I118" s="4"/>
      <c r="J118" s="7" t="s">
        <v>621</v>
      </c>
      <c r="K118" s="7" t="s">
        <v>422</v>
      </c>
      <c r="L118" s="7" t="s">
        <v>441</v>
      </c>
    </row>
    <row r="119" spans="1:12" ht="16.5" customHeight="1" x14ac:dyDescent="0.25">
      <c r="A119" s="4" t="s">
        <v>42</v>
      </c>
      <c r="B119" s="17">
        <v>0</v>
      </c>
      <c r="C119" s="74">
        <v>-120.03</v>
      </c>
      <c r="D119" s="17">
        <v>120.03</v>
      </c>
      <c r="E119" s="7" t="s">
        <v>622</v>
      </c>
      <c r="F119" s="19" t="s">
        <v>623</v>
      </c>
      <c r="G119" s="6" t="s">
        <v>624</v>
      </c>
      <c r="H119" s="4">
        <v>1</v>
      </c>
      <c r="I119" s="4"/>
      <c r="J119" s="7" t="s">
        <v>189</v>
      </c>
      <c r="K119" s="7">
        <v>3</v>
      </c>
      <c r="L119" s="7">
        <v>1</v>
      </c>
    </row>
    <row r="120" spans="1:12" ht="16.5" customHeight="1" x14ac:dyDescent="0.25">
      <c r="A120" s="4" t="s">
        <v>42</v>
      </c>
      <c r="B120" s="17">
        <v>10000</v>
      </c>
      <c r="C120" s="74">
        <v>-1264.03</v>
      </c>
      <c r="D120" s="17">
        <v>11264.03</v>
      </c>
      <c r="E120" s="4" t="s">
        <v>625</v>
      </c>
      <c r="F120" s="19" t="s">
        <v>453</v>
      </c>
      <c r="G120" s="19" t="s">
        <v>558</v>
      </c>
      <c r="H120" s="4">
        <v>3</v>
      </c>
      <c r="I120" s="4"/>
      <c r="J120" s="7" t="s">
        <v>626</v>
      </c>
      <c r="K120" s="7"/>
      <c r="L120" s="7"/>
    </row>
    <row r="121" spans="1:12" ht="16.5" customHeight="1" x14ac:dyDescent="0.25">
      <c r="A121" s="4" t="s">
        <v>42</v>
      </c>
      <c r="B121" s="17">
        <v>5000</v>
      </c>
      <c r="C121" s="74">
        <v>1220.3</v>
      </c>
      <c r="D121" s="17">
        <v>3779.7</v>
      </c>
      <c r="E121" s="7" t="s">
        <v>627</v>
      </c>
      <c r="F121" s="19" t="s">
        <v>628</v>
      </c>
      <c r="G121" s="6" t="s">
        <v>377</v>
      </c>
      <c r="H121" s="4">
        <v>1</v>
      </c>
      <c r="I121" s="4">
        <v>420</v>
      </c>
      <c r="J121" s="7" t="s">
        <v>629</v>
      </c>
      <c r="K121" s="7" t="s">
        <v>630</v>
      </c>
      <c r="L121" s="7"/>
    </row>
    <row r="122" spans="1:12" ht="16.5" customHeight="1" x14ac:dyDescent="0.25">
      <c r="A122" s="4" t="s">
        <v>42</v>
      </c>
      <c r="B122" s="17">
        <v>5000</v>
      </c>
      <c r="C122" s="74">
        <v>-854.12</v>
      </c>
      <c r="D122" s="17">
        <v>5854.12</v>
      </c>
      <c r="E122" s="7" t="s">
        <v>631</v>
      </c>
      <c r="F122" s="19" t="s">
        <v>632</v>
      </c>
      <c r="G122" s="6" t="s">
        <v>468</v>
      </c>
      <c r="H122" s="4">
        <v>2</v>
      </c>
      <c r="I122" s="75">
        <v>335337</v>
      </c>
      <c r="J122" s="7" t="s">
        <v>633</v>
      </c>
      <c r="K122" s="7">
        <v>2</v>
      </c>
      <c r="L122" s="7"/>
    </row>
    <row r="123" spans="1:12" ht="16.5" customHeight="1" x14ac:dyDescent="0.25">
      <c r="A123" s="4" t="s">
        <v>42</v>
      </c>
      <c r="B123" s="17">
        <v>0</v>
      </c>
      <c r="C123" s="74">
        <v>-2746.73</v>
      </c>
      <c r="D123" s="17">
        <v>2746.73</v>
      </c>
      <c r="E123" s="7" t="s">
        <v>634</v>
      </c>
      <c r="F123" s="19" t="s">
        <v>635</v>
      </c>
      <c r="G123" s="6" t="s">
        <v>636</v>
      </c>
      <c r="H123" s="4">
        <v>1</v>
      </c>
      <c r="I123" s="4">
        <v>417</v>
      </c>
      <c r="J123" s="7" t="s">
        <v>637</v>
      </c>
      <c r="K123" s="7"/>
      <c r="L123" s="7"/>
    </row>
    <row r="124" spans="1:12" ht="16.5" customHeight="1" x14ac:dyDescent="0.25">
      <c r="A124" s="4" t="s">
        <v>42</v>
      </c>
      <c r="B124" s="17">
        <v>0</v>
      </c>
      <c r="C124" s="74">
        <v>-200</v>
      </c>
      <c r="D124" s="17">
        <v>200</v>
      </c>
      <c r="E124" s="7" t="s">
        <v>638</v>
      </c>
      <c r="F124" s="19" t="s">
        <v>639</v>
      </c>
      <c r="G124" s="6" t="s">
        <v>640</v>
      </c>
      <c r="H124" s="4">
        <v>1</v>
      </c>
      <c r="I124" s="4"/>
      <c r="J124" s="7" t="s">
        <v>630</v>
      </c>
      <c r="K124" s="7"/>
      <c r="L124" s="7"/>
    </row>
    <row r="125" spans="1:12" ht="16.5" customHeight="1" x14ac:dyDescent="0.25">
      <c r="A125" s="4" t="s">
        <v>42</v>
      </c>
      <c r="B125" s="17">
        <v>0</v>
      </c>
      <c r="C125" s="74">
        <v>-100</v>
      </c>
      <c r="D125" s="17">
        <v>100</v>
      </c>
      <c r="E125" s="7" t="s">
        <v>641</v>
      </c>
      <c r="F125" s="19" t="s">
        <v>642</v>
      </c>
      <c r="G125" s="6" t="s">
        <v>643</v>
      </c>
      <c r="H125" s="4">
        <v>1</v>
      </c>
      <c r="I125" s="4"/>
      <c r="J125" s="7" t="s">
        <v>630</v>
      </c>
      <c r="K125" s="7"/>
      <c r="L125" s="7"/>
    </row>
    <row r="126" spans="1:12" ht="16.5" customHeight="1" x14ac:dyDescent="0.25">
      <c r="A126" s="4"/>
      <c r="B126" s="17">
        <v>16000</v>
      </c>
      <c r="C126" s="74">
        <v>1431.25</v>
      </c>
      <c r="D126" s="17">
        <v>14568.75</v>
      </c>
      <c r="E126" s="4" t="s">
        <v>644</v>
      </c>
      <c r="F126" s="19" t="s">
        <v>645</v>
      </c>
      <c r="G126" s="19" t="s">
        <v>646</v>
      </c>
      <c r="H126" s="4">
        <v>6</v>
      </c>
      <c r="I126" s="4" t="s">
        <v>647</v>
      </c>
      <c r="J126" s="7" t="s">
        <v>648</v>
      </c>
      <c r="K126" s="7"/>
      <c r="L126" s="7"/>
    </row>
    <row r="127" spans="1:12" ht="16.5" customHeight="1" x14ac:dyDescent="0.25">
      <c r="A127" s="4"/>
      <c r="B127" s="17"/>
      <c r="C127" s="74"/>
      <c r="D127" s="17"/>
      <c r="E127" s="7"/>
      <c r="F127" s="19"/>
      <c r="G127" s="6"/>
      <c r="H127" s="4"/>
      <c r="I127" s="4"/>
      <c r="J127" s="7"/>
      <c r="K127" s="7"/>
      <c r="L127" s="7"/>
    </row>
    <row r="128" spans="1:12" ht="16.5" customHeight="1" x14ac:dyDescent="0.25">
      <c r="A128" s="4"/>
      <c r="B128" s="17">
        <v>45400</v>
      </c>
      <c r="C128" s="74">
        <v>-4602.8999999999996</v>
      </c>
      <c r="D128" s="17">
        <v>50002.9</v>
      </c>
      <c r="E128" s="4" t="s">
        <v>399</v>
      </c>
      <c r="F128" s="19"/>
      <c r="G128" s="19" t="s">
        <v>477</v>
      </c>
      <c r="H128" s="4">
        <v>1995</v>
      </c>
      <c r="I128" s="4"/>
      <c r="J128" s="7"/>
      <c r="K128" s="7"/>
      <c r="L128" s="7"/>
    </row>
    <row r="130" spans="1:29" ht="16.5" customHeight="1" x14ac:dyDescent="0.25">
      <c r="A130" s="4" t="s">
        <v>0</v>
      </c>
      <c r="B130" s="5" t="s">
        <v>1</v>
      </c>
      <c r="C130" s="4" t="s">
        <v>2</v>
      </c>
      <c r="D130" s="5" t="s">
        <v>1</v>
      </c>
      <c r="E130" s="4"/>
      <c r="F130" s="45" t="s">
        <v>649</v>
      </c>
      <c r="G130" s="19"/>
      <c r="H130" s="4"/>
      <c r="I130" s="4"/>
      <c r="J130" s="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ht="16.5" customHeight="1" x14ac:dyDescent="0.25">
      <c r="A131" s="4" t="s">
        <v>4</v>
      </c>
      <c r="B131" s="5" t="s">
        <v>5</v>
      </c>
      <c r="C131" s="4" t="s">
        <v>6</v>
      </c>
      <c r="D131" s="5" t="s">
        <v>7</v>
      </c>
      <c r="E131" s="4"/>
      <c r="F131" s="76">
        <v>39455.52847222222</v>
      </c>
      <c r="G131" s="4"/>
      <c r="H131" s="4" t="s">
        <v>597</v>
      </c>
      <c r="I131" s="4"/>
      <c r="J131" s="4"/>
      <c r="K131" s="7" t="s">
        <v>598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ht="16.5" customHeight="1" x14ac:dyDescent="0.25">
      <c r="A132" s="12" t="s">
        <v>8</v>
      </c>
      <c r="B132" s="25"/>
      <c r="C132" s="12" t="s">
        <v>5</v>
      </c>
      <c r="D132" s="25"/>
      <c r="E132" s="12" t="s">
        <v>9</v>
      </c>
      <c r="F132" s="12" t="s">
        <v>10</v>
      </c>
      <c r="G132" s="12" t="s">
        <v>11</v>
      </c>
      <c r="H132" s="12" t="s">
        <v>12</v>
      </c>
      <c r="I132" s="12" t="s">
        <v>563</v>
      </c>
      <c r="J132" s="12" t="s">
        <v>14</v>
      </c>
      <c r="K132" s="15" t="s">
        <v>599</v>
      </c>
      <c r="L132" s="15"/>
      <c r="M132" s="15"/>
      <c r="N132" s="15"/>
      <c r="O132" s="15"/>
      <c r="P132" s="15"/>
      <c r="Q132" s="7"/>
      <c r="R132" s="7"/>
      <c r="S132" s="15"/>
      <c r="T132" s="15"/>
      <c r="U132" s="7"/>
      <c r="V132" s="15"/>
      <c r="W132" s="7"/>
      <c r="X132" s="7"/>
      <c r="Y132" s="15"/>
      <c r="Z132" s="15"/>
      <c r="AA132" s="7"/>
      <c r="AB132" s="7"/>
      <c r="AC132" s="15"/>
    </row>
    <row r="133" spans="1:29" ht="16.5" customHeight="1" x14ac:dyDescent="0.25">
      <c r="A133" s="4"/>
      <c r="B133" s="17"/>
      <c r="C133" s="74"/>
      <c r="D133" s="17"/>
      <c r="E133" s="7"/>
      <c r="F133" s="19"/>
      <c r="G133" s="6"/>
      <c r="H133" s="4"/>
      <c r="I133" s="7"/>
      <c r="J133" s="7"/>
      <c r="K133" s="7" t="s">
        <v>441</v>
      </c>
      <c r="L133" s="7" t="s">
        <v>422</v>
      </c>
      <c r="M133" s="7" t="s">
        <v>16</v>
      </c>
      <c r="N133" s="7" t="s">
        <v>18</v>
      </c>
      <c r="O133" s="7" t="s">
        <v>650</v>
      </c>
      <c r="P133" s="7" t="s">
        <v>651</v>
      </c>
      <c r="Q133" s="7"/>
      <c r="R133" s="7"/>
      <c r="S133" s="7" t="s">
        <v>20</v>
      </c>
      <c r="T133" s="7"/>
      <c r="U133" s="7"/>
      <c r="V133" s="7" t="s">
        <v>34</v>
      </c>
      <c r="W133" s="7"/>
      <c r="X133" s="7"/>
      <c r="Y133" s="7" t="s">
        <v>26</v>
      </c>
      <c r="Z133" s="7" t="s">
        <v>15</v>
      </c>
      <c r="AA133" s="7"/>
      <c r="AB133" s="7"/>
      <c r="AC133" s="7" t="s">
        <v>652</v>
      </c>
    </row>
    <row r="134" spans="1:29" ht="16.5" customHeight="1" x14ac:dyDescent="0.25">
      <c r="A134" s="4" t="s">
        <v>42</v>
      </c>
      <c r="B134" s="17">
        <v>500</v>
      </c>
      <c r="C134" s="74">
        <v>-709</v>
      </c>
      <c r="D134" s="17">
        <v>1209</v>
      </c>
      <c r="E134" s="7" t="s">
        <v>653</v>
      </c>
      <c r="F134" s="19" t="s">
        <v>654</v>
      </c>
      <c r="G134" s="6" t="s">
        <v>421</v>
      </c>
      <c r="H134" s="4">
        <v>0</v>
      </c>
      <c r="I134" s="4" t="s">
        <v>655</v>
      </c>
      <c r="J134" s="7" t="s">
        <v>656</v>
      </c>
      <c r="K134" s="7"/>
      <c r="L134" s="7"/>
      <c r="M134" s="7"/>
      <c r="N134" s="7"/>
      <c r="O134" s="7"/>
      <c r="P134" s="7"/>
      <c r="Q134" s="7"/>
      <c r="R134" s="7"/>
      <c r="S134" s="7">
        <v>1</v>
      </c>
      <c r="T134" s="7"/>
      <c r="U134" s="7"/>
      <c r="V134" s="7"/>
      <c r="W134" s="7"/>
      <c r="X134" s="7"/>
      <c r="Y134" s="7"/>
      <c r="Z134" s="7"/>
      <c r="AA134" s="7"/>
      <c r="AB134" s="7"/>
      <c r="AC134" s="7">
        <v>1</v>
      </c>
    </row>
    <row r="135" spans="1:29" ht="16.5" customHeight="1" x14ac:dyDescent="0.25">
      <c r="A135" s="4" t="s">
        <v>42</v>
      </c>
      <c r="B135" s="17">
        <v>4500</v>
      </c>
      <c r="C135" s="74">
        <v>2839.26</v>
      </c>
      <c r="D135" s="17">
        <v>1660.74</v>
      </c>
      <c r="E135" s="77" t="s">
        <v>657</v>
      </c>
      <c r="F135" s="19" t="s">
        <v>658</v>
      </c>
      <c r="G135" s="6" t="s">
        <v>659</v>
      </c>
      <c r="H135" s="4">
        <v>1</v>
      </c>
      <c r="I135" s="4">
        <v>112</v>
      </c>
      <c r="J135" s="4" t="s">
        <v>617</v>
      </c>
      <c r="K135" s="7"/>
      <c r="L135" s="7"/>
      <c r="M135" s="7">
        <v>1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>
        <v>1</v>
      </c>
      <c r="Z135" s="7"/>
      <c r="AA135" s="7"/>
      <c r="AB135" s="7"/>
      <c r="AC135" s="7"/>
    </row>
    <row r="136" spans="1:29" ht="16.5" customHeight="1" x14ac:dyDescent="0.25">
      <c r="A136" s="4" t="s">
        <v>42</v>
      </c>
      <c r="B136" s="17"/>
      <c r="C136" s="74">
        <v>-3007.83</v>
      </c>
      <c r="D136" s="17">
        <v>3007.83</v>
      </c>
      <c r="E136" s="7" t="s">
        <v>660</v>
      </c>
      <c r="F136" s="19" t="s">
        <v>661</v>
      </c>
      <c r="G136" s="6" t="s">
        <v>662</v>
      </c>
      <c r="H136" s="4"/>
      <c r="I136" s="78" t="s">
        <v>663</v>
      </c>
      <c r="J136" s="7" t="s">
        <v>664</v>
      </c>
      <c r="K136" s="7">
        <v>1</v>
      </c>
      <c r="L136" s="7">
        <v>1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ht="16.5" customHeight="1" x14ac:dyDescent="0.25">
      <c r="A137" s="4" t="s">
        <v>42</v>
      </c>
      <c r="B137" s="17">
        <v>800</v>
      </c>
      <c r="C137" s="74">
        <v>0.85</v>
      </c>
      <c r="D137" s="17">
        <v>799.15</v>
      </c>
      <c r="E137" s="7" t="s">
        <v>665</v>
      </c>
      <c r="F137" s="19" t="s">
        <v>666</v>
      </c>
      <c r="G137" s="6" t="s">
        <v>371</v>
      </c>
      <c r="H137" s="4"/>
      <c r="I137" s="4" t="s">
        <v>655</v>
      </c>
      <c r="J137" s="7" t="s">
        <v>189</v>
      </c>
      <c r="K137" s="7"/>
      <c r="L137" s="7"/>
      <c r="M137" s="7"/>
      <c r="N137" s="7"/>
      <c r="O137" s="7"/>
      <c r="P137" s="7"/>
      <c r="Q137" s="7"/>
      <c r="R137" s="7"/>
      <c r="S137" s="7">
        <v>1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ht="16.5" customHeight="1" x14ac:dyDescent="0.25">
      <c r="A138" s="4" t="s">
        <v>667</v>
      </c>
      <c r="B138" s="17">
        <v>12000</v>
      </c>
      <c r="C138" s="74">
        <v>12000</v>
      </c>
      <c r="D138" s="17">
        <v>0</v>
      </c>
      <c r="E138" s="7" t="s">
        <v>668</v>
      </c>
      <c r="F138" s="19" t="s">
        <v>669</v>
      </c>
      <c r="G138" s="6" t="s">
        <v>670</v>
      </c>
      <c r="H138" s="4"/>
      <c r="I138" s="78" t="s">
        <v>671</v>
      </c>
      <c r="J138" s="78" t="s">
        <v>671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ht="16.5" customHeight="1" x14ac:dyDescent="0.25">
      <c r="A139" s="4" t="s">
        <v>42</v>
      </c>
      <c r="B139" s="17">
        <v>4500</v>
      </c>
      <c r="C139" s="74">
        <v>1334.9</v>
      </c>
      <c r="D139" s="17">
        <v>3165.1</v>
      </c>
      <c r="E139" s="7" t="s">
        <v>672</v>
      </c>
      <c r="F139" s="19" t="s">
        <v>673</v>
      </c>
      <c r="G139" s="6" t="s">
        <v>674</v>
      </c>
      <c r="H139" s="4">
        <v>1</v>
      </c>
      <c r="I139" s="4">
        <v>175</v>
      </c>
      <c r="J139" s="4" t="s">
        <v>613</v>
      </c>
      <c r="K139" s="7"/>
      <c r="L139" s="7"/>
      <c r="M139" s="7"/>
      <c r="N139" s="7"/>
      <c r="O139" s="7"/>
      <c r="P139" s="7"/>
      <c r="Q139" s="7"/>
      <c r="R139" s="7"/>
      <c r="S139" s="7">
        <v>1</v>
      </c>
      <c r="T139" s="7"/>
      <c r="U139" s="7"/>
      <c r="V139" s="7">
        <v>1</v>
      </c>
      <c r="W139" s="7"/>
      <c r="X139" s="7"/>
      <c r="Y139" s="7"/>
      <c r="Z139" s="7"/>
      <c r="AA139" s="7"/>
      <c r="AB139" s="7"/>
      <c r="AC139" s="7"/>
    </row>
    <row r="140" spans="1:29" ht="16.5" customHeight="1" x14ac:dyDescent="0.25">
      <c r="A140" s="4" t="s">
        <v>42</v>
      </c>
      <c r="B140" s="17">
        <v>500</v>
      </c>
      <c r="C140" s="74">
        <v>225</v>
      </c>
      <c r="D140" s="17">
        <v>275</v>
      </c>
      <c r="E140" s="7" t="s">
        <v>675</v>
      </c>
      <c r="F140" s="19" t="s">
        <v>502</v>
      </c>
      <c r="G140" s="6" t="s">
        <v>464</v>
      </c>
      <c r="H140" s="4">
        <v>1</v>
      </c>
      <c r="I140" s="4">
        <v>179</v>
      </c>
      <c r="J140" s="4" t="s">
        <v>676</v>
      </c>
      <c r="K140" s="7"/>
      <c r="L140" s="7"/>
      <c r="M140" s="7"/>
      <c r="N140" s="7"/>
      <c r="O140" s="7"/>
      <c r="P140" s="7"/>
      <c r="Q140" s="7"/>
      <c r="R140" s="7"/>
      <c r="S140" s="7">
        <v>1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ht="16.5" customHeight="1" x14ac:dyDescent="0.25">
      <c r="A141" s="4" t="s">
        <v>42</v>
      </c>
      <c r="B141" s="17">
        <v>500</v>
      </c>
      <c r="C141" s="74">
        <v>64.739999999999995</v>
      </c>
      <c r="D141" s="17">
        <v>435.26</v>
      </c>
      <c r="E141" s="7" t="s">
        <v>677</v>
      </c>
      <c r="F141" s="19" t="s">
        <v>678</v>
      </c>
      <c r="G141" s="6" t="s">
        <v>464</v>
      </c>
      <c r="H141" s="4">
        <v>1</v>
      </c>
      <c r="I141" s="4"/>
      <c r="J141" s="7" t="s">
        <v>679</v>
      </c>
      <c r="K141" s="7"/>
      <c r="L141" s="7"/>
      <c r="M141" s="7">
        <v>1</v>
      </c>
      <c r="N141" s="7">
        <v>1</v>
      </c>
      <c r="O141" s="7">
        <v>1</v>
      </c>
      <c r="P141" s="7"/>
      <c r="Q141" s="7"/>
      <c r="R141" s="7"/>
      <c r="S141" s="7"/>
      <c r="T141" s="7"/>
      <c r="U141" s="7"/>
      <c r="V141" s="7">
        <v>1</v>
      </c>
      <c r="W141" s="7"/>
      <c r="X141" s="7"/>
      <c r="Y141" s="7"/>
      <c r="Z141" s="7"/>
      <c r="AA141" s="7"/>
      <c r="AB141" s="7"/>
      <c r="AC141" s="7"/>
    </row>
    <row r="142" spans="1:29" ht="16.5" customHeight="1" x14ac:dyDescent="0.25">
      <c r="A142" s="4" t="s">
        <v>42</v>
      </c>
      <c r="B142" s="17">
        <v>10000</v>
      </c>
      <c r="C142" s="74">
        <v>293.39999999999998</v>
      </c>
      <c r="D142" s="17">
        <v>9706.6</v>
      </c>
      <c r="E142" s="4" t="s">
        <v>680</v>
      </c>
      <c r="F142" s="19" t="s">
        <v>681</v>
      </c>
      <c r="G142" s="19" t="s">
        <v>389</v>
      </c>
      <c r="H142" s="4">
        <v>3</v>
      </c>
      <c r="I142" s="4"/>
      <c r="J142" s="4" t="s">
        <v>626</v>
      </c>
      <c r="K142" s="7"/>
      <c r="L142" s="7"/>
      <c r="M142" s="7">
        <v>1</v>
      </c>
      <c r="N142" s="7"/>
      <c r="O142" s="7"/>
      <c r="P142" s="7"/>
      <c r="Q142" s="7"/>
      <c r="R142" s="7"/>
      <c r="S142" s="7"/>
      <c r="T142" s="7"/>
      <c r="U142" s="7"/>
      <c r="V142" s="7">
        <v>1</v>
      </c>
      <c r="W142" s="7"/>
      <c r="X142" s="7"/>
      <c r="Y142" s="7"/>
      <c r="Z142" s="7">
        <v>1</v>
      </c>
      <c r="AA142" s="7"/>
      <c r="AB142" s="7"/>
      <c r="AC142" s="7"/>
    </row>
    <row r="143" spans="1:29" ht="16.5" customHeight="1" x14ac:dyDescent="0.25">
      <c r="A143" s="4" t="s">
        <v>667</v>
      </c>
      <c r="B143" s="17"/>
      <c r="C143" s="74"/>
      <c r="D143" s="17">
        <v>0</v>
      </c>
      <c r="E143" s="7" t="s">
        <v>682</v>
      </c>
      <c r="F143" s="19" t="s">
        <v>683</v>
      </c>
      <c r="G143" s="6" t="s">
        <v>684</v>
      </c>
      <c r="H143" s="4"/>
      <c r="I143" s="7" t="s">
        <v>685</v>
      </c>
      <c r="J143" s="79" t="s">
        <v>686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ht="16.5" customHeight="1" x14ac:dyDescent="0.25">
      <c r="A144" s="4" t="s">
        <v>42</v>
      </c>
      <c r="B144" s="17"/>
      <c r="C144" s="74">
        <v>-659</v>
      </c>
      <c r="D144" s="17">
        <v>659</v>
      </c>
      <c r="E144" s="7" t="s">
        <v>687</v>
      </c>
      <c r="F144" s="19" t="s">
        <v>688</v>
      </c>
      <c r="G144" s="6" t="s">
        <v>464</v>
      </c>
      <c r="H144" s="4">
        <v>1</v>
      </c>
      <c r="I144" s="4"/>
      <c r="J144" s="4" t="s">
        <v>689</v>
      </c>
      <c r="K144" s="7"/>
      <c r="L144" s="7"/>
      <c r="M144" s="7"/>
      <c r="N144" s="7"/>
      <c r="O144" s="7"/>
      <c r="P144" s="7"/>
      <c r="Q144" s="7"/>
      <c r="R144" s="7"/>
      <c r="S144" s="7">
        <v>1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ht="16.5" customHeight="1" x14ac:dyDescent="0.25">
      <c r="A145" s="4" t="s">
        <v>42</v>
      </c>
      <c r="B145" s="17">
        <v>0</v>
      </c>
      <c r="C145" s="74">
        <v>-2135.04</v>
      </c>
      <c r="D145" s="17">
        <v>2135.04</v>
      </c>
      <c r="E145" s="7" t="s">
        <v>690</v>
      </c>
      <c r="F145" s="19" t="s">
        <v>691</v>
      </c>
      <c r="G145" s="6" t="s">
        <v>692</v>
      </c>
      <c r="H145" s="4">
        <v>1</v>
      </c>
      <c r="I145" s="75">
        <v>73</v>
      </c>
      <c r="J145" s="4" t="s">
        <v>15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>
        <v>1</v>
      </c>
      <c r="AA145" s="7"/>
      <c r="AB145" s="7"/>
      <c r="AC145" s="7"/>
    </row>
    <row r="146" spans="1:29" ht="16.5" customHeight="1" x14ac:dyDescent="0.25">
      <c r="A146" s="4" t="s">
        <v>667</v>
      </c>
      <c r="B146" s="17">
        <v>5000</v>
      </c>
      <c r="C146" s="74">
        <v>5000</v>
      </c>
      <c r="D146" s="17">
        <v>0</v>
      </c>
      <c r="E146" s="7" t="s">
        <v>693</v>
      </c>
      <c r="F146" s="19" t="s">
        <v>694</v>
      </c>
      <c r="G146" s="6" t="s">
        <v>558</v>
      </c>
      <c r="H146" s="4">
        <v>1</v>
      </c>
      <c r="I146" s="7" t="s">
        <v>685</v>
      </c>
      <c r="J146" s="7" t="s">
        <v>695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ht="16.5" customHeight="1" x14ac:dyDescent="0.25">
      <c r="A147" s="4" t="s">
        <v>42</v>
      </c>
      <c r="B147" s="17"/>
      <c r="C147" s="74">
        <v>-1488.34</v>
      </c>
      <c r="D147" s="17">
        <v>1488.34</v>
      </c>
      <c r="E147" s="7" t="s">
        <v>696</v>
      </c>
      <c r="F147" s="19" t="s">
        <v>697</v>
      </c>
      <c r="G147" s="6" t="s">
        <v>698</v>
      </c>
      <c r="H147" s="4">
        <v>1</v>
      </c>
      <c r="I147" s="75"/>
      <c r="J147" s="4" t="s">
        <v>34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>
        <v>1</v>
      </c>
      <c r="W147" s="7"/>
      <c r="X147" s="7"/>
      <c r="Y147" s="7"/>
      <c r="Z147" s="7"/>
      <c r="AA147" s="7"/>
      <c r="AB147" s="7"/>
      <c r="AC147" s="7"/>
    </row>
    <row r="148" spans="1:29" ht="16.5" customHeight="1" x14ac:dyDescent="0.25">
      <c r="A148" s="4" t="s">
        <v>42</v>
      </c>
      <c r="B148" s="17">
        <v>5000</v>
      </c>
      <c r="C148" s="74">
        <v>454.5</v>
      </c>
      <c r="D148" s="17">
        <v>4545.5</v>
      </c>
      <c r="E148" s="7" t="s">
        <v>699</v>
      </c>
      <c r="F148" s="19" t="s">
        <v>700</v>
      </c>
      <c r="G148" s="6" t="s">
        <v>701</v>
      </c>
      <c r="H148" s="4">
        <v>2</v>
      </c>
      <c r="I148" s="75">
        <v>609611</v>
      </c>
      <c r="J148" s="4" t="s">
        <v>702</v>
      </c>
      <c r="K148" s="7"/>
      <c r="L148" s="7"/>
      <c r="M148" s="7"/>
      <c r="N148" s="7"/>
      <c r="O148" s="7"/>
      <c r="P148" s="7">
        <v>1</v>
      </c>
      <c r="Q148" s="7"/>
      <c r="R148" s="7"/>
      <c r="S148" s="7"/>
      <c r="T148" s="7"/>
      <c r="U148" s="7"/>
      <c r="V148" s="7"/>
      <c r="W148" s="7"/>
      <c r="X148" s="7"/>
      <c r="Y148" s="7"/>
      <c r="Z148" s="7">
        <v>1</v>
      </c>
      <c r="AA148" s="7"/>
      <c r="AB148" s="7"/>
      <c r="AC148" s="7"/>
    </row>
    <row r="149" spans="1:29" ht="16.5" customHeight="1" x14ac:dyDescent="0.25">
      <c r="A149" s="4" t="s">
        <v>42</v>
      </c>
      <c r="B149" s="17">
        <v>6000</v>
      </c>
      <c r="C149" s="74">
        <v>4303.58</v>
      </c>
      <c r="D149" s="17">
        <v>1696.42</v>
      </c>
      <c r="E149" s="7" t="s">
        <v>703</v>
      </c>
      <c r="F149" s="19" t="s">
        <v>513</v>
      </c>
      <c r="G149" s="6" t="s">
        <v>595</v>
      </c>
      <c r="H149" s="4"/>
      <c r="I149" s="4" t="s">
        <v>704</v>
      </c>
      <c r="J149" s="4" t="s">
        <v>705</v>
      </c>
      <c r="K149" s="7">
        <v>1</v>
      </c>
      <c r="L149" s="7"/>
      <c r="M149" s="7">
        <v>1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ht="16.5" customHeight="1" x14ac:dyDescent="0.25">
      <c r="A150" s="4" t="s">
        <v>42</v>
      </c>
      <c r="B150" s="17">
        <v>5000</v>
      </c>
      <c r="C150" s="74">
        <v>1110.8900000000001</v>
      </c>
      <c r="D150" s="17">
        <v>3889.11</v>
      </c>
      <c r="E150" s="7" t="s">
        <v>706</v>
      </c>
      <c r="F150" s="19" t="s">
        <v>707</v>
      </c>
      <c r="G150" s="6" t="s">
        <v>558</v>
      </c>
      <c r="H150" s="4">
        <v>1</v>
      </c>
      <c r="I150" s="4">
        <v>1012</v>
      </c>
      <c r="J150" s="7" t="s">
        <v>708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>
        <v>1</v>
      </c>
      <c r="W150" s="7"/>
      <c r="X150" s="7"/>
      <c r="Y150" s="7"/>
      <c r="Z150" s="7">
        <v>1</v>
      </c>
      <c r="AA150" s="7"/>
      <c r="AB150" s="7"/>
      <c r="AC150" s="7"/>
    </row>
    <row r="151" spans="1:29" ht="16.5" customHeight="1" x14ac:dyDescent="0.25">
      <c r="A151" s="4" t="s">
        <v>42</v>
      </c>
      <c r="B151" s="17"/>
      <c r="C151" s="74">
        <v>-994.95</v>
      </c>
      <c r="D151" s="17">
        <v>994.95</v>
      </c>
      <c r="E151" s="77" t="s">
        <v>709</v>
      </c>
      <c r="F151" s="19" t="s">
        <v>710</v>
      </c>
      <c r="G151" s="6" t="s">
        <v>711</v>
      </c>
      <c r="H151" s="4">
        <v>1</v>
      </c>
      <c r="I151" s="4" t="s">
        <v>704</v>
      </c>
      <c r="J151" s="4" t="s">
        <v>16</v>
      </c>
      <c r="K151" s="7"/>
      <c r="L151" s="7"/>
      <c r="M151" s="7">
        <v>0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ht="16.5" customHeight="1" x14ac:dyDescent="0.25">
      <c r="A152" s="4"/>
      <c r="B152" s="17"/>
      <c r="C152" s="74"/>
      <c r="D152" s="17"/>
      <c r="E152" s="7"/>
      <c r="F152" s="19"/>
      <c r="G152" s="6"/>
      <c r="H152" s="4"/>
      <c r="I152" s="4"/>
      <c r="J152" s="7"/>
      <c r="K152" s="15"/>
      <c r="L152" s="15"/>
      <c r="M152" s="15"/>
      <c r="N152" s="15"/>
      <c r="O152" s="15"/>
      <c r="P152" s="15"/>
      <c r="Q152" s="7"/>
      <c r="R152" s="7"/>
      <c r="S152" s="15"/>
      <c r="T152" s="15"/>
      <c r="U152" s="7"/>
      <c r="V152" s="15"/>
      <c r="W152" s="7"/>
      <c r="X152" s="7"/>
      <c r="Y152" s="15"/>
      <c r="Z152" s="15"/>
      <c r="AA152" s="7"/>
      <c r="AB152" s="7"/>
      <c r="AC152" s="15"/>
    </row>
    <row r="153" spans="1:29" ht="16.5" customHeight="1" x14ac:dyDescent="0.25">
      <c r="A153" s="4"/>
      <c r="B153" s="17">
        <v>54300</v>
      </c>
      <c r="C153" s="74">
        <v>18632.96</v>
      </c>
      <c r="D153" s="17">
        <v>35667.040000000001</v>
      </c>
      <c r="E153" s="4" t="s">
        <v>399</v>
      </c>
      <c r="F153" s="19"/>
      <c r="G153" s="19" t="s">
        <v>477</v>
      </c>
      <c r="H153" s="4"/>
      <c r="I153" s="7"/>
      <c r="J153" s="7" t="s">
        <v>712</v>
      </c>
      <c r="K153" s="7">
        <v>2</v>
      </c>
      <c r="L153" s="7">
        <v>1</v>
      </c>
      <c r="M153" s="7">
        <v>4</v>
      </c>
      <c r="N153" s="7">
        <v>1</v>
      </c>
      <c r="O153" s="7">
        <v>1</v>
      </c>
      <c r="P153" s="7">
        <v>1</v>
      </c>
      <c r="Q153" s="7"/>
      <c r="R153" s="7"/>
      <c r="S153" s="7">
        <v>5</v>
      </c>
      <c r="T153" s="7"/>
      <c r="U153" s="7"/>
      <c r="V153" s="7">
        <v>5</v>
      </c>
      <c r="W153" s="7"/>
      <c r="X153" s="7"/>
      <c r="Y153" s="7">
        <v>1</v>
      </c>
      <c r="Z153" s="7">
        <v>4</v>
      </c>
      <c r="AA153" s="7"/>
      <c r="AB153" s="7"/>
      <c r="AC153" s="7">
        <v>1</v>
      </c>
    </row>
    <row r="154" spans="1:29" s="11" customFormat="1" ht="16.5" customHeight="1" x14ac:dyDescent="0.25">
      <c r="A154" s="12"/>
      <c r="B154" s="13"/>
      <c r="C154" s="16"/>
      <c r="D154" s="13"/>
      <c r="E154" s="12"/>
      <c r="F154" s="16"/>
      <c r="G154" s="16"/>
      <c r="H154" s="12"/>
      <c r="I154" s="12"/>
      <c r="J154" s="12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ht="16.5" customHeight="1" x14ac:dyDescent="0.25">
      <c r="A155" s="4" t="s">
        <v>0</v>
      </c>
      <c r="B155" s="5" t="s">
        <v>1</v>
      </c>
      <c r="C155" s="4" t="s">
        <v>2</v>
      </c>
      <c r="D155" s="5" t="s">
        <v>1</v>
      </c>
      <c r="E155" s="4"/>
      <c r="F155" s="80" t="s">
        <v>713</v>
      </c>
      <c r="G155" s="19"/>
      <c r="H155" s="4"/>
      <c r="I155" s="4"/>
      <c r="J155" s="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ht="16.5" customHeight="1" x14ac:dyDescent="0.25">
      <c r="A156" s="4" t="s">
        <v>4</v>
      </c>
      <c r="B156" s="5" t="s">
        <v>5</v>
      </c>
      <c r="C156" s="4" t="s">
        <v>6</v>
      </c>
      <c r="D156" s="5" t="s">
        <v>7</v>
      </c>
      <c r="E156" s="4"/>
      <c r="F156" s="4"/>
      <c r="G156" s="4"/>
      <c r="H156" s="4" t="s">
        <v>597</v>
      </c>
      <c r="I156" s="4"/>
      <c r="J156" s="4"/>
      <c r="K156" s="7" t="s">
        <v>598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ht="16.5" customHeight="1" x14ac:dyDescent="0.25">
      <c r="A157" s="12" t="s">
        <v>8</v>
      </c>
      <c r="B157" s="25"/>
      <c r="C157" s="12" t="s">
        <v>5</v>
      </c>
      <c r="D157" s="25"/>
      <c r="E157" s="12" t="s">
        <v>9</v>
      </c>
      <c r="F157" s="12" t="s">
        <v>10</v>
      </c>
      <c r="G157" s="12" t="s">
        <v>11</v>
      </c>
      <c r="H157" s="12" t="s">
        <v>12</v>
      </c>
      <c r="I157" s="12" t="s">
        <v>563</v>
      </c>
      <c r="J157" s="12" t="s">
        <v>14</v>
      </c>
      <c r="K157" s="15" t="s">
        <v>599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7"/>
      <c r="W157" s="7"/>
      <c r="X157" s="7"/>
      <c r="Y157" s="15"/>
      <c r="Z157" s="15"/>
      <c r="AA157" s="15"/>
      <c r="AB157" s="15"/>
      <c r="AC157" s="15"/>
    </row>
    <row r="158" spans="1:29" ht="16.5" customHeight="1" x14ac:dyDescent="0.25">
      <c r="A158" s="4"/>
      <c r="B158" s="17"/>
      <c r="C158" s="74"/>
      <c r="D158" s="17"/>
      <c r="E158" s="7"/>
      <c r="F158" s="19"/>
      <c r="G158" s="6"/>
      <c r="H158" s="4"/>
      <c r="I158" s="7"/>
      <c r="J158" s="7"/>
      <c r="K158" s="7" t="s">
        <v>441</v>
      </c>
      <c r="L158" s="7" t="s">
        <v>422</v>
      </c>
      <c r="M158" s="7" t="s">
        <v>27</v>
      </c>
      <c r="N158" s="7" t="s">
        <v>16</v>
      </c>
      <c r="O158" s="7" t="s">
        <v>17</v>
      </c>
      <c r="P158" s="7" t="s">
        <v>714</v>
      </c>
      <c r="Q158" s="7" t="s">
        <v>28</v>
      </c>
      <c r="R158" s="7"/>
      <c r="S158" s="7" t="s">
        <v>17</v>
      </c>
      <c r="T158" s="7"/>
      <c r="U158" s="7" t="s">
        <v>715</v>
      </c>
      <c r="V158" s="7"/>
      <c r="W158" s="7"/>
      <c r="X158" s="7"/>
      <c r="Y158" s="7" t="s">
        <v>34</v>
      </c>
      <c r="Z158" s="7" t="s">
        <v>20</v>
      </c>
      <c r="AA158" s="7" t="s">
        <v>15</v>
      </c>
      <c r="AB158" s="7" t="s">
        <v>716</v>
      </c>
      <c r="AC158" s="7" t="s">
        <v>26</v>
      </c>
    </row>
    <row r="159" spans="1:29" ht="16.5" customHeight="1" x14ac:dyDescent="0.25">
      <c r="A159" s="4" t="s">
        <v>42</v>
      </c>
      <c r="B159" s="17">
        <v>5000</v>
      </c>
      <c r="C159" s="74">
        <v>1841.6</v>
      </c>
      <c r="D159" s="17">
        <v>3158.4</v>
      </c>
      <c r="E159" s="7" t="s">
        <v>717</v>
      </c>
      <c r="F159" s="19" t="s">
        <v>718</v>
      </c>
      <c r="G159" s="6" t="s">
        <v>719</v>
      </c>
      <c r="H159" s="4">
        <v>1</v>
      </c>
      <c r="I159" s="7" t="s">
        <v>720</v>
      </c>
      <c r="J159" s="7" t="s">
        <v>721</v>
      </c>
      <c r="K159" s="7">
        <v>1</v>
      </c>
      <c r="L159" s="7">
        <v>1</v>
      </c>
      <c r="M159" s="7">
        <v>1</v>
      </c>
      <c r="N159" s="7">
        <v>1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>
        <v>1</v>
      </c>
    </row>
    <row r="160" spans="1:29" ht="16.5" customHeight="1" x14ac:dyDescent="0.25">
      <c r="A160" s="4" t="s">
        <v>42</v>
      </c>
      <c r="B160" s="17">
        <v>7000</v>
      </c>
      <c r="C160" s="74">
        <v>-5349.98</v>
      </c>
      <c r="D160" s="17">
        <v>12349.98</v>
      </c>
      <c r="E160" s="7" t="s">
        <v>722</v>
      </c>
      <c r="F160" s="19" t="s">
        <v>723</v>
      </c>
      <c r="G160" s="6" t="s">
        <v>454</v>
      </c>
      <c r="H160" s="4">
        <v>2</v>
      </c>
      <c r="I160" s="7" t="s">
        <v>724</v>
      </c>
      <c r="J160" s="7" t="s">
        <v>725</v>
      </c>
      <c r="K160" s="7"/>
      <c r="L160" s="7"/>
      <c r="M160" s="7"/>
      <c r="N160" s="7"/>
      <c r="O160" s="7"/>
      <c r="P160" s="7">
        <v>1</v>
      </c>
      <c r="Q160" s="7"/>
      <c r="R160" s="7"/>
      <c r="S160" s="7"/>
      <c r="T160" s="7"/>
      <c r="U160" s="7"/>
      <c r="V160" s="7"/>
      <c r="W160" s="7"/>
      <c r="X160" s="7"/>
      <c r="Y160" s="7">
        <v>1</v>
      </c>
      <c r="Z160" s="7">
        <v>1</v>
      </c>
      <c r="AA160" s="7">
        <v>1</v>
      </c>
      <c r="AB160" s="7"/>
      <c r="AC160" s="7"/>
    </row>
    <row r="161" spans="1:29" ht="16.5" customHeight="1" x14ac:dyDescent="0.25">
      <c r="A161" s="4" t="s">
        <v>42</v>
      </c>
      <c r="B161" s="17">
        <v>10000</v>
      </c>
      <c r="C161" s="74">
        <v>-2726.76</v>
      </c>
      <c r="D161" s="17">
        <v>12726.76</v>
      </c>
      <c r="E161" s="7" t="s">
        <v>726</v>
      </c>
      <c r="F161" s="19" t="s">
        <v>681</v>
      </c>
      <c r="G161" s="6" t="s">
        <v>558</v>
      </c>
      <c r="H161" s="4">
        <v>3</v>
      </c>
      <c r="I161" s="7" t="s">
        <v>727</v>
      </c>
      <c r="J161" s="7" t="s">
        <v>728</v>
      </c>
      <c r="K161" s="7"/>
      <c r="L161" s="7"/>
      <c r="M161" s="7">
        <v>1</v>
      </c>
      <c r="N161" s="7">
        <v>1</v>
      </c>
      <c r="O161" s="7"/>
      <c r="P161" s="7"/>
      <c r="Q161" s="7"/>
      <c r="R161" s="7"/>
      <c r="S161" s="7"/>
      <c r="T161" s="7"/>
      <c r="U161" s="7">
        <v>1</v>
      </c>
      <c r="V161" s="7"/>
      <c r="W161" s="7"/>
      <c r="X161" s="7"/>
      <c r="Y161" s="7"/>
      <c r="Z161" s="7">
        <v>1</v>
      </c>
      <c r="AA161" s="7">
        <v>1</v>
      </c>
      <c r="AB161" s="7">
        <v>1</v>
      </c>
      <c r="AC161" s="7">
        <v>1</v>
      </c>
    </row>
    <row r="162" spans="1:29" ht="16.5" customHeight="1" x14ac:dyDescent="0.25">
      <c r="A162" s="4" t="s">
        <v>42</v>
      </c>
      <c r="B162" s="17">
        <v>3000</v>
      </c>
      <c r="C162" s="74">
        <v>-123.87</v>
      </c>
      <c r="D162" s="17">
        <v>3123.87</v>
      </c>
      <c r="E162" s="7" t="s">
        <v>729</v>
      </c>
      <c r="F162" s="19" t="s">
        <v>730</v>
      </c>
      <c r="G162" s="6" t="s">
        <v>731</v>
      </c>
      <c r="H162" s="4">
        <v>0</v>
      </c>
      <c r="I162" s="7" t="s">
        <v>685</v>
      </c>
      <c r="J162" s="7" t="s">
        <v>16</v>
      </c>
      <c r="K162" s="7"/>
      <c r="L162" s="7"/>
      <c r="M162" s="7"/>
      <c r="N162" s="7">
        <v>1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>
        <v>1</v>
      </c>
      <c r="Z162" s="7"/>
      <c r="AA162" s="7"/>
      <c r="AB162" s="7"/>
      <c r="AC162" s="7"/>
    </row>
    <row r="163" spans="1:29" ht="16.5" customHeight="1" x14ac:dyDescent="0.25">
      <c r="A163" s="4" t="s">
        <v>42</v>
      </c>
      <c r="B163" s="17">
        <v>16000</v>
      </c>
      <c r="C163" s="74">
        <v>1520.72</v>
      </c>
      <c r="D163" s="17">
        <v>14479.28</v>
      </c>
      <c r="E163" s="7" t="s">
        <v>732</v>
      </c>
      <c r="F163" s="19" t="s">
        <v>645</v>
      </c>
      <c r="G163" s="19" t="s">
        <v>646</v>
      </c>
      <c r="H163" s="4">
        <v>6</v>
      </c>
      <c r="I163" s="7">
        <v>1528</v>
      </c>
      <c r="J163" s="7" t="s">
        <v>733</v>
      </c>
      <c r="K163" s="7">
        <v>1</v>
      </c>
      <c r="L163" s="7"/>
      <c r="M163" s="7"/>
      <c r="N163" s="7">
        <v>1</v>
      </c>
      <c r="O163" s="7">
        <v>1</v>
      </c>
      <c r="P163" s="7"/>
      <c r="Q163" s="7"/>
      <c r="R163" s="7"/>
      <c r="S163" s="7"/>
      <c r="T163" s="7"/>
      <c r="U163" s="7"/>
      <c r="V163" s="7"/>
      <c r="W163" s="7"/>
      <c r="X163" s="7"/>
      <c r="Y163" s="7">
        <v>1</v>
      </c>
      <c r="Z163" s="7"/>
      <c r="AA163" s="7">
        <v>1</v>
      </c>
      <c r="AB163" s="7"/>
      <c r="AC163" s="7">
        <v>1</v>
      </c>
    </row>
    <row r="164" spans="1:29" ht="16.5" customHeight="1" x14ac:dyDescent="0.25">
      <c r="A164" s="4" t="s">
        <v>667</v>
      </c>
      <c r="B164" s="17">
        <v>5000</v>
      </c>
      <c r="C164" s="74">
        <v>5000</v>
      </c>
      <c r="D164" s="17">
        <v>0</v>
      </c>
      <c r="E164" s="7" t="s">
        <v>734</v>
      </c>
      <c r="F164" s="45" t="s">
        <v>735</v>
      </c>
      <c r="G164" s="44" t="s">
        <v>520</v>
      </c>
      <c r="H164" s="4">
        <v>0</v>
      </c>
      <c r="I164" s="7" t="s">
        <v>685</v>
      </c>
      <c r="J164" s="79" t="s">
        <v>686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ht="16.5" customHeight="1" x14ac:dyDescent="0.25">
      <c r="A165" s="4" t="s">
        <v>42</v>
      </c>
      <c r="B165" s="17">
        <v>4000</v>
      </c>
      <c r="C165" s="74">
        <v>1107.53</v>
      </c>
      <c r="D165" s="17">
        <v>2892.47</v>
      </c>
      <c r="E165" s="7" t="s">
        <v>736</v>
      </c>
      <c r="F165" s="19" t="s">
        <v>737</v>
      </c>
      <c r="G165" s="6" t="s">
        <v>411</v>
      </c>
      <c r="H165" s="4">
        <v>1</v>
      </c>
      <c r="I165" s="7">
        <v>509</v>
      </c>
      <c r="J165" s="7" t="s">
        <v>15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>
        <v>1</v>
      </c>
      <c r="AB165" s="7"/>
      <c r="AC165" s="7"/>
    </row>
    <row r="166" spans="1:29" ht="16.5" customHeight="1" x14ac:dyDescent="0.25">
      <c r="A166" s="4" t="s">
        <v>42</v>
      </c>
      <c r="B166" s="17">
        <v>3000</v>
      </c>
      <c r="C166" s="74">
        <v>1244.47</v>
      </c>
      <c r="D166" s="17">
        <v>1755.53</v>
      </c>
      <c r="E166" s="7" t="s">
        <v>738</v>
      </c>
      <c r="F166" s="19" t="s">
        <v>739</v>
      </c>
      <c r="G166" s="6" t="s">
        <v>740</v>
      </c>
      <c r="H166" s="4">
        <v>0</v>
      </c>
      <c r="I166" s="7" t="s">
        <v>685</v>
      </c>
      <c r="J166" s="7" t="s">
        <v>16</v>
      </c>
      <c r="K166" s="7"/>
      <c r="L166" s="7"/>
      <c r="M166" s="7"/>
      <c r="N166" s="7">
        <v>1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16.5" customHeight="1" x14ac:dyDescent="0.25">
      <c r="A167" s="4" t="s">
        <v>42</v>
      </c>
      <c r="B167" s="17">
        <v>3500</v>
      </c>
      <c r="C167" s="74">
        <v>197.82</v>
      </c>
      <c r="D167" s="17">
        <v>3302.18</v>
      </c>
      <c r="E167" s="7" t="s">
        <v>741</v>
      </c>
      <c r="F167" s="19" t="s">
        <v>742</v>
      </c>
      <c r="G167" s="6" t="s">
        <v>421</v>
      </c>
      <c r="H167" s="4">
        <v>2</v>
      </c>
      <c r="I167" s="7">
        <v>447</v>
      </c>
      <c r="J167" s="7" t="s">
        <v>743</v>
      </c>
      <c r="K167" s="7"/>
      <c r="L167" s="7"/>
      <c r="M167" s="7"/>
      <c r="N167" s="7"/>
      <c r="O167" s="7"/>
      <c r="P167" s="7"/>
      <c r="Q167" s="7">
        <v>1</v>
      </c>
      <c r="R167" s="7"/>
      <c r="S167" s="7"/>
      <c r="T167" s="7"/>
      <c r="U167" s="7"/>
      <c r="V167" s="7"/>
      <c r="W167" s="7"/>
      <c r="X167" s="7"/>
      <c r="Y167" s="7">
        <v>1</v>
      </c>
      <c r="Z167" s="7"/>
      <c r="AA167" s="7"/>
      <c r="AB167" s="7"/>
      <c r="AC167" s="7"/>
    </row>
    <row r="168" spans="1:29" ht="16.5" customHeight="1" x14ac:dyDescent="0.25">
      <c r="A168" s="4" t="s">
        <v>667</v>
      </c>
      <c r="B168" s="17"/>
      <c r="C168" s="74">
        <v>0</v>
      </c>
      <c r="D168" s="17"/>
      <c r="E168" s="7" t="s">
        <v>744</v>
      </c>
      <c r="F168" s="19" t="s">
        <v>745</v>
      </c>
      <c r="G168" s="6" t="s">
        <v>216</v>
      </c>
      <c r="H168" s="4">
        <v>0</v>
      </c>
      <c r="I168" s="7" t="s">
        <v>746</v>
      </c>
      <c r="J168" s="79" t="s">
        <v>686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ht="16.5" customHeight="1" x14ac:dyDescent="0.25">
      <c r="A169" s="4"/>
      <c r="B169" s="17"/>
      <c r="C169" s="74"/>
      <c r="D169" s="17"/>
      <c r="E169" s="7"/>
      <c r="F169" s="19"/>
      <c r="G169" s="6"/>
      <c r="H169" s="4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s="11" customFormat="1" ht="16.5" customHeight="1" x14ac:dyDescent="0.25">
      <c r="A170" s="12"/>
      <c r="B170" s="13">
        <v>56500</v>
      </c>
      <c r="C170" s="14">
        <v>2711.53</v>
      </c>
      <c r="D170" s="13">
        <v>53788.47</v>
      </c>
      <c r="E170" s="12" t="s">
        <v>399</v>
      </c>
      <c r="F170" s="16"/>
      <c r="G170" s="16" t="s">
        <v>477</v>
      </c>
      <c r="H170" s="12">
        <v>15</v>
      </c>
      <c r="I170" s="15"/>
      <c r="J170" s="15" t="s">
        <v>712</v>
      </c>
      <c r="K170" s="12">
        <v>2</v>
      </c>
      <c r="L170" s="12">
        <v>1</v>
      </c>
      <c r="M170" s="12">
        <v>2</v>
      </c>
      <c r="N170" s="12">
        <v>5</v>
      </c>
      <c r="O170" s="12">
        <v>1</v>
      </c>
      <c r="P170" s="12">
        <v>1</v>
      </c>
      <c r="Q170" s="12">
        <v>1</v>
      </c>
      <c r="R170" s="12"/>
      <c r="S170" s="12">
        <v>0</v>
      </c>
      <c r="T170" s="12"/>
      <c r="U170" s="12">
        <v>0</v>
      </c>
      <c r="V170" s="15"/>
      <c r="W170" s="15"/>
      <c r="X170" s="15"/>
      <c r="Y170" s="12">
        <v>4</v>
      </c>
      <c r="Z170" s="12">
        <v>2</v>
      </c>
      <c r="AA170" s="12">
        <v>4</v>
      </c>
      <c r="AB170" s="12">
        <v>1</v>
      </c>
      <c r="AC170" s="12">
        <v>3</v>
      </c>
    </row>
    <row r="171" spans="1:29" ht="16.5" customHeight="1" x14ac:dyDescent="0.25">
      <c r="A171" s="12"/>
      <c r="B171" s="13"/>
      <c r="C171" s="16"/>
      <c r="D171" s="13"/>
      <c r="E171" s="12"/>
      <c r="F171" s="16"/>
      <c r="G171" s="16"/>
      <c r="H171" s="12"/>
      <c r="I171" s="12"/>
      <c r="J171" s="12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7"/>
      <c r="Y171" s="15"/>
      <c r="Z171" s="15"/>
      <c r="AA171" s="15"/>
      <c r="AB171" s="15"/>
      <c r="AC171" s="15"/>
    </row>
    <row r="172" spans="1:29" ht="16.5" customHeight="1" x14ac:dyDescent="0.25">
      <c r="A172" s="4" t="s">
        <v>0</v>
      </c>
      <c r="B172" s="5" t="s">
        <v>1</v>
      </c>
      <c r="C172" s="4" t="s">
        <v>2</v>
      </c>
      <c r="D172" s="5" t="s">
        <v>1</v>
      </c>
      <c r="E172" s="4"/>
      <c r="F172" s="80" t="s">
        <v>747</v>
      </c>
      <c r="G172" s="76">
        <v>39455.52847222222</v>
      </c>
      <c r="H172" s="4"/>
      <c r="I172" s="4"/>
      <c r="J172" s="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ht="16.5" customHeight="1" x14ac:dyDescent="0.25">
      <c r="A173" s="4" t="s">
        <v>4</v>
      </c>
      <c r="B173" s="5" t="s">
        <v>5</v>
      </c>
      <c r="C173" s="4" t="s">
        <v>6</v>
      </c>
      <c r="D173" s="5" t="s">
        <v>7</v>
      </c>
      <c r="E173" s="4" t="s">
        <v>9</v>
      </c>
      <c r="F173" s="4"/>
      <c r="G173" s="4"/>
      <c r="H173" s="4"/>
      <c r="I173" s="4"/>
      <c r="J173" s="4"/>
      <c r="K173" s="7" t="s">
        <v>598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ht="16.5" customHeight="1" x14ac:dyDescent="0.25">
      <c r="A174" s="12" t="s">
        <v>8</v>
      </c>
      <c r="B174" s="25"/>
      <c r="C174" s="12" t="s">
        <v>5</v>
      </c>
      <c r="D174" s="25"/>
      <c r="E174" s="15"/>
      <c r="F174" s="12" t="s">
        <v>10</v>
      </c>
      <c r="G174" s="12" t="s">
        <v>11</v>
      </c>
      <c r="H174" s="12" t="s">
        <v>12</v>
      </c>
      <c r="I174" s="12" t="s">
        <v>563</v>
      </c>
      <c r="J174" s="12" t="s">
        <v>14</v>
      </c>
      <c r="K174" s="15" t="s">
        <v>599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ht="16.5" customHeight="1" x14ac:dyDescent="0.25">
      <c r="A175" s="4"/>
      <c r="B175" s="17"/>
      <c r="C175" s="74"/>
      <c r="D175" s="17"/>
      <c r="E175" s="7"/>
      <c r="F175" s="19"/>
      <c r="G175" s="6"/>
      <c r="H175" s="4"/>
      <c r="I175" s="7"/>
      <c r="J175" s="7"/>
      <c r="K175" s="7" t="s">
        <v>441</v>
      </c>
      <c r="L175" s="7" t="s">
        <v>422</v>
      </c>
      <c r="M175" s="7" t="s">
        <v>15</v>
      </c>
      <c r="N175" s="7" t="s">
        <v>651</v>
      </c>
      <c r="O175" s="7" t="s">
        <v>16</v>
      </c>
      <c r="P175" s="7" t="s">
        <v>17</v>
      </c>
      <c r="Q175" s="7" t="s">
        <v>18</v>
      </c>
      <c r="R175" s="7" t="s">
        <v>19</v>
      </c>
      <c r="S175" s="7" t="s">
        <v>20</v>
      </c>
      <c r="T175" s="7"/>
      <c r="U175" s="7" t="s">
        <v>748</v>
      </c>
      <c r="V175" s="7" t="s">
        <v>749</v>
      </c>
      <c r="W175" s="7" t="s">
        <v>750</v>
      </c>
      <c r="X175" s="7" t="s">
        <v>751</v>
      </c>
      <c r="Y175" s="7" t="s">
        <v>26</v>
      </c>
      <c r="Z175" s="7" t="s">
        <v>27</v>
      </c>
      <c r="AA175" s="7" t="s">
        <v>28</v>
      </c>
      <c r="AB175" s="7" t="s">
        <v>714</v>
      </c>
      <c r="AC175" s="7" t="s">
        <v>716</v>
      </c>
    </row>
    <row r="176" spans="1:29" ht="16.5" customHeight="1" x14ac:dyDescent="0.25">
      <c r="A176" s="4" t="s">
        <v>42</v>
      </c>
      <c r="B176" s="17">
        <v>5000</v>
      </c>
      <c r="C176" s="74">
        <v>1127.94</v>
      </c>
      <c r="D176" s="17">
        <v>3872.06</v>
      </c>
      <c r="E176" s="4" t="s">
        <v>752</v>
      </c>
      <c r="F176" s="19" t="s">
        <v>753</v>
      </c>
      <c r="G176" s="6" t="s">
        <v>371</v>
      </c>
      <c r="H176" s="4">
        <v>1</v>
      </c>
      <c r="I176" s="7">
        <v>8222</v>
      </c>
      <c r="J176" s="7" t="s">
        <v>754</v>
      </c>
      <c r="K176" s="7"/>
      <c r="L176" s="7"/>
      <c r="M176" s="7">
        <v>1</v>
      </c>
      <c r="N176" s="7"/>
      <c r="O176" s="7"/>
      <c r="P176" s="7"/>
      <c r="Q176" s="7">
        <v>1</v>
      </c>
      <c r="R176" s="7"/>
      <c r="S176" s="7"/>
      <c r="T176" s="7"/>
      <c r="U176" s="7">
        <v>1</v>
      </c>
      <c r="V176" s="7"/>
      <c r="W176" s="7"/>
      <c r="X176" s="7"/>
      <c r="Y176" s="7"/>
      <c r="Z176" s="7"/>
      <c r="AA176" s="7"/>
      <c r="AB176" s="7">
        <v>1</v>
      </c>
      <c r="AC176" s="7"/>
    </row>
    <row r="177" spans="1:29" ht="16.5" customHeight="1" x14ac:dyDescent="0.25">
      <c r="A177" s="4" t="s">
        <v>42</v>
      </c>
      <c r="B177" s="17">
        <v>5000</v>
      </c>
      <c r="C177" s="74">
        <v>3180.47</v>
      </c>
      <c r="D177" s="17">
        <v>1819.53</v>
      </c>
      <c r="E177" s="7" t="s">
        <v>755</v>
      </c>
      <c r="F177" s="19" t="s">
        <v>756</v>
      </c>
      <c r="G177" s="6" t="s">
        <v>421</v>
      </c>
      <c r="H177" s="4">
        <v>1</v>
      </c>
      <c r="I177" s="7">
        <v>4500</v>
      </c>
      <c r="J177" s="7" t="s">
        <v>757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>
        <v>1</v>
      </c>
      <c r="W177" s="7" t="s">
        <v>758</v>
      </c>
      <c r="X177" s="7"/>
      <c r="Y177" s="7"/>
      <c r="Z177" s="7"/>
      <c r="AA177" s="7"/>
      <c r="AB177" s="7"/>
      <c r="AC177" s="7"/>
    </row>
    <row r="178" spans="1:29" ht="16.5" customHeight="1" x14ac:dyDescent="0.25">
      <c r="A178" s="4" t="s">
        <v>667</v>
      </c>
      <c r="B178" s="17">
        <v>0</v>
      </c>
      <c r="C178" s="74">
        <v>0</v>
      </c>
      <c r="D178" s="17"/>
      <c r="E178" s="7" t="s">
        <v>717</v>
      </c>
      <c r="F178" s="81" t="s">
        <v>759</v>
      </c>
      <c r="G178" s="6" t="s">
        <v>760</v>
      </c>
      <c r="H178" s="4" t="s">
        <v>761</v>
      </c>
      <c r="I178" s="7"/>
      <c r="J178" s="82" t="s">
        <v>686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ht="16.5" customHeight="1" x14ac:dyDescent="0.25">
      <c r="A179" s="4" t="s">
        <v>42</v>
      </c>
      <c r="B179" s="17">
        <v>5000</v>
      </c>
      <c r="C179" s="74">
        <v>-6916.64</v>
      </c>
      <c r="D179" s="17">
        <v>11916.64</v>
      </c>
      <c r="E179" s="4" t="s">
        <v>762</v>
      </c>
      <c r="F179" s="19" t="s">
        <v>763</v>
      </c>
      <c r="G179" s="6" t="s">
        <v>764</v>
      </c>
      <c r="H179" s="4">
        <v>1</v>
      </c>
      <c r="I179" s="7"/>
      <c r="J179" s="7" t="s">
        <v>765</v>
      </c>
      <c r="K179" s="7"/>
      <c r="L179" s="7"/>
      <c r="M179" s="7"/>
      <c r="N179" s="7"/>
      <c r="O179" s="7">
        <v>1</v>
      </c>
      <c r="P179" s="7">
        <v>1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ht="16.5" customHeight="1" x14ac:dyDescent="0.25">
      <c r="A180" s="4" t="s">
        <v>42</v>
      </c>
      <c r="B180" s="17">
        <v>5000</v>
      </c>
      <c r="C180" s="74">
        <v>4136</v>
      </c>
      <c r="D180" s="17">
        <v>864</v>
      </c>
      <c r="E180" s="7" t="s">
        <v>766</v>
      </c>
      <c r="F180" s="19" t="s">
        <v>767</v>
      </c>
      <c r="G180" s="6" t="s">
        <v>768</v>
      </c>
      <c r="H180" s="4">
        <v>0.5</v>
      </c>
      <c r="I180" s="7">
        <v>20</v>
      </c>
      <c r="J180" s="7" t="s">
        <v>16</v>
      </c>
      <c r="K180" s="7"/>
      <c r="L180" s="7"/>
      <c r="M180" s="7"/>
      <c r="N180" s="7"/>
      <c r="O180" s="7">
        <v>1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ht="16.5" customHeight="1" x14ac:dyDescent="0.25">
      <c r="A181" s="4" t="s">
        <v>42</v>
      </c>
      <c r="B181" s="17">
        <v>5000</v>
      </c>
      <c r="C181" s="74">
        <v>-745.91</v>
      </c>
      <c r="D181" s="17">
        <v>5745.91</v>
      </c>
      <c r="E181" s="4" t="s">
        <v>722</v>
      </c>
      <c r="F181" s="19" t="s">
        <v>769</v>
      </c>
      <c r="G181" s="6" t="s">
        <v>454</v>
      </c>
      <c r="H181" s="4">
        <v>1</v>
      </c>
      <c r="I181" s="7">
        <v>141</v>
      </c>
      <c r="J181" s="7" t="s">
        <v>476</v>
      </c>
      <c r="K181" s="7"/>
      <c r="L181" s="7">
        <v>1</v>
      </c>
      <c r="M181" s="7">
        <v>1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ht="16.5" customHeight="1" x14ac:dyDescent="0.25">
      <c r="A182" s="4" t="s">
        <v>42</v>
      </c>
      <c r="B182" s="17">
        <v>12000</v>
      </c>
      <c r="C182" s="74">
        <v>2659.59</v>
      </c>
      <c r="D182" s="17">
        <v>9340.41</v>
      </c>
      <c r="E182" s="4" t="s">
        <v>770</v>
      </c>
      <c r="F182" s="19" t="s">
        <v>681</v>
      </c>
      <c r="G182" s="6" t="s">
        <v>771</v>
      </c>
      <c r="H182" s="4">
        <v>3</v>
      </c>
      <c r="I182" s="7">
        <v>2929</v>
      </c>
      <c r="J182" s="7" t="s">
        <v>772</v>
      </c>
      <c r="K182" s="7">
        <v>1</v>
      </c>
      <c r="L182" s="7"/>
      <c r="M182" s="7"/>
      <c r="N182" s="7"/>
      <c r="O182" s="7">
        <v>1</v>
      </c>
      <c r="P182" s="7"/>
      <c r="Q182" s="7">
        <v>1</v>
      </c>
      <c r="R182" s="7"/>
      <c r="S182" s="7"/>
      <c r="T182" s="7"/>
      <c r="U182" s="7"/>
      <c r="V182" s="7"/>
      <c r="W182" s="7"/>
      <c r="X182" s="7"/>
      <c r="Y182" s="7">
        <v>1</v>
      </c>
      <c r="Z182" s="7"/>
      <c r="AA182" s="7"/>
      <c r="AB182" s="7"/>
      <c r="AC182" s="7"/>
    </row>
    <row r="183" spans="1:29" ht="16.5" customHeight="1" x14ac:dyDescent="0.25">
      <c r="A183" s="7" t="s">
        <v>42</v>
      </c>
      <c r="B183" s="17">
        <v>0</v>
      </c>
      <c r="C183" s="74">
        <v>-1259.57</v>
      </c>
      <c r="D183" s="17">
        <v>1259.57</v>
      </c>
      <c r="E183" s="7" t="s">
        <v>773</v>
      </c>
      <c r="F183" s="6" t="s">
        <v>774</v>
      </c>
      <c r="G183" s="6" t="s">
        <v>454</v>
      </c>
      <c r="H183" s="7">
        <v>0</v>
      </c>
      <c r="I183" s="7"/>
      <c r="J183" s="7" t="s">
        <v>189</v>
      </c>
      <c r="K183" s="7"/>
      <c r="L183" s="7"/>
      <c r="M183" s="7"/>
      <c r="N183" s="7"/>
      <c r="O183" s="7"/>
      <c r="P183" s="7"/>
      <c r="Q183" s="7"/>
      <c r="R183" s="7"/>
      <c r="S183" s="7">
        <v>1</v>
      </c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ht="16.5" customHeight="1" x14ac:dyDescent="0.25">
      <c r="A184" s="4" t="s">
        <v>42</v>
      </c>
      <c r="B184" s="17">
        <v>3000</v>
      </c>
      <c r="C184" s="74">
        <v>-163.95</v>
      </c>
      <c r="D184" s="17">
        <v>3163.95</v>
      </c>
      <c r="E184" s="4" t="s">
        <v>775</v>
      </c>
      <c r="F184" s="19" t="s">
        <v>776</v>
      </c>
      <c r="G184" s="6" t="s">
        <v>719</v>
      </c>
      <c r="H184" s="4">
        <v>1</v>
      </c>
      <c r="I184" s="7">
        <v>405</v>
      </c>
      <c r="J184" s="7" t="s">
        <v>777</v>
      </c>
      <c r="K184" s="7"/>
      <c r="L184" s="7"/>
      <c r="M184" s="7"/>
      <c r="N184" s="7"/>
      <c r="O184" s="7">
        <v>1</v>
      </c>
      <c r="P184" s="7" t="s">
        <v>758</v>
      </c>
      <c r="Q184" s="7"/>
      <c r="R184" s="7"/>
      <c r="S184" s="7"/>
      <c r="T184" s="7"/>
      <c r="U184" s="7"/>
      <c r="V184" s="7"/>
      <c r="W184" s="7"/>
      <c r="X184" s="7"/>
      <c r="Y184" s="7"/>
      <c r="Z184" s="7">
        <v>1</v>
      </c>
      <c r="AA184" s="7"/>
      <c r="AB184" s="7"/>
      <c r="AC184" s="7"/>
    </row>
    <row r="185" spans="1:29" ht="16.5" customHeight="1" x14ac:dyDescent="0.25">
      <c r="A185" s="4" t="s">
        <v>42</v>
      </c>
      <c r="B185" s="17">
        <v>0</v>
      </c>
      <c r="C185" s="74">
        <v>-810.72</v>
      </c>
      <c r="D185" s="17">
        <v>810.72</v>
      </c>
      <c r="E185" s="77" t="s">
        <v>775</v>
      </c>
      <c r="F185" s="48" t="s">
        <v>778</v>
      </c>
      <c r="G185" s="6" t="s">
        <v>779</v>
      </c>
      <c r="H185" s="4">
        <v>0</v>
      </c>
      <c r="I185" s="7" t="s">
        <v>780</v>
      </c>
      <c r="J185" s="7" t="s">
        <v>781</v>
      </c>
      <c r="K185" s="7"/>
      <c r="L185" s="7"/>
      <c r="M185" s="7"/>
      <c r="N185" s="7"/>
      <c r="O185" s="7"/>
      <c r="P185" s="7"/>
      <c r="Q185" s="7">
        <v>1</v>
      </c>
      <c r="R185" s="7">
        <v>1</v>
      </c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ht="16.5" customHeight="1" x14ac:dyDescent="0.25">
      <c r="A186" s="4" t="s">
        <v>42</v>
      </c>
      <c r="B186" s="17">
        <v>6000</v>
      </c>
      <c r="C186" s="74">
        <v>1534.21</v>
      </c>
      <c r="D186" s="17">
        <v>4465.79</v>
      </c>
      <c r="E186" s="4" t="s">
        <v>782</v>
      </c>
      <c r="F186" s="19" t="s">
        <v>783</v>
      </c>
      <c r="G186" s="19" t="s">
        <v>784</v>
      </c>
      <c r="H186" s="4">
        <v>0</v>
      </c>
      <c r="I186" s="7" t="s">
        <v>785</v>
      </c>
      <c r="J186" s="7" t="s">
        <v>786</v>
      </c>
      <c r="K186" s="7">
        <v>1</v>
      </c>
      <c r="L186" s="7">
        <v>1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ht="16.5" customHeight="1" x14ac:dyDescent="0.25">
      <c r="A187" s="4" t="s">
        <v>42</v>
      </c>
      <c r="B187" s="17">
        <v>5000</v>
      </c>
      <c r="C187" s="74">
        <v>1738.8</v>
      </c>
      <c r="D187" s="17">
        <v>3261.2</v>
      </c>
      <c r="E187" s="77" t="s">
        <v>787</v>
      </c>
      <c r="F187" s="48" t="s">
        <v>788</v>
      </c>
      <c r="G187" s="6" t="s">
        <v>398</v>
      </c>
      <c r="H187" s="4">
        <v>1</v>
      </c>
      <c r="I187" s="7">
        <v>318</v>
      </c>
      <c r="J187" s="7" t="s">
        <v>789</v>
      </c>
      <c r="K187" s="7"/>
      <c r="L187" s="7"/>
      <c r="M187" s="7">
        <v>1</v>
      </c>
      <c r="N187" s="7"/>
      <c r="O187" s="7"/>
      <c r="P187" s="7"/>
      <c r="Q187" s="7">
        <v>1</v>
      </c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ht="16.5" customHeight="1" x14ac:dyDescent="0.25">
      <c r="A188" s="4" t="s">
        <v>42</v>
      </c>
      <c r="B188" s="17">
        <v>5000</v>
      </c>
      <c r="C188" s="74">
        <v>556.26</v>
      </c>
      <c r="D188" s="17">
        <v>4443.74</v>
      </c>
      <c r="E188" s="83" t="s">
        <v>522</v>
      </c>
      <c r="F188" s="19" t="s">
        <v>182</v>
      </c>
      <c r="G188" s="6" t="s">
        <v>524</v>
      </c>
      <c r="H188" s="4">
        <v>1</v>
      </c>
      <c r="I188" s="7">
        <v>417</v>
      </c>
      <c r="J188" s="7" t="s">
        <v>790</v>
      </c>
      <c r="K188" s="7"/>
      <c r="L188" s="7"/>
      <c r="M188" s="7">
        <v>1</v>
      </c>
      <c r="N188" s="7">
        <v>1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ht="16.5" customHeight="1" x14ac:dyDescent="0.25">
      <c r="A189" s="4" t="s">
        <v>42</v>
      </c>
      <c r="B189" s="17">
        <v>5000</v>
      </c>
      <c r="C189" s="74">
        <v>422.07</v>
      </c>
      <c r="D189" s="17">
        <v>4577.93</v>
      </c>
      <c r="E189" s="7" t="s">
        <v>791</v>
      </c>
      <c r="F189" s="19" t="s">
        <v>792</v>
      </c>
      <c r="G189" s="6" t="s">
        <v>394</v>
      </c>
      <c r="H189" s="4">
        <v>1</v>
      </c>
      <c r="I189" s="7">
        <v>730</v>
      </c>
      <c r="J189" s="7" t="s">
        <v>793</v>
      </c>
      <c r="K189" s="7"/>
      <c r="L189" s="7"/>
      <c r="M189" s="7"/>
      <c r="N189" s="7"/>
      <c r="O189" s="7">
        <v>1</v>
      </c>
      <c r="P189" s="7"/>
      <c r="Q189" s="7">
        <v>1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ht="16.5" customHeight="1" x14ac:dyDescent="0.25">
      <c r="A190" s="4" t="s">
        <v>42</v>
      </c>
      <c r="B190" s="17"/>
      <c r="C190" s="74">
        <v>-1721.74</v>
      </c>
      <c r="D190" s="17">
        <v>1721.74</v>
      </c>
      <c r="E190" s="77" t="s">
        <v>794</v>
      </c>
      <c r="F190" s="48" t="s">
        <v>795</v>
      </c>
      <c r="G190" s="6" t="s">
        <v>796</v>
      </c>
      <c r="H190" s="4">
        <v>0</v>
      </c>
      <c r="I190" s="7" t="s">
        <v>797</v>
      </c>
      <c r="J190" s="7" t="s">
        <v>798</v>
      </c>
      <c r="K190" s="7"/>
      <c r="L190" s="7"/>
      <c r="M190" s="7"/>
      <c r="N190" s="7"/>
      <c r="O190" s="7"/>
      <c r="P190" s="7"/>
      <c r="Q190" s="7">
        <v>1</v>
      </c>
      <c r="R190" s="7"/>
      <c r="S190" s="7"/>
      <c r="T190" s="7"/>
      <c r="U190" s="7"/>
      <c r="V190" s="7"/>
      <c r="W190" s="7"/>
      <c r="X190" s="7">
        <v>1</v>
      </c>
      <c r="Y190" s="7"/>
      <c r="Z190" s="7"/>
      <c r="AA190" s="7"/>
      <c r="AB190" s="7"/>
      <c r="AC190" s="7"/>
    </row>
    <row r="191" spans="1:29" ht="16.5" customHeight="1" x14ac:dyDescent="0.25">
      <c r="A191" s="4" t="s">
        <v>42</v>
      </c>
      <c r="B191" s="17">
        <v>6000</v>
      </c>
      <c r="C191" s="74">
        <v>-11.47</v>
      </c>
      <c r="D191" s="17">
        <v>6011.47</v>
      </c>
      <c r="E191" s="77" t="s">
        <v>799</v>
      </c>
      <c r="F191" s="19" t="s">
        <v>800</v>
      </c>
      <c r="G191" s="6" t="s">
        <v>801</v>
      </c>
      <c r="H191" s="4">
        <v>0</v>
      </c>
      <c r="I191" s="7"/>
      <c r="J191" s="7" t="s">
        <v>802</v>
      </c>
      <c r="K191" s="7"/>
      <c r="L191" s="7"/>
      <c r="M191" s="7"/>
      <c r="N191" s="7"/>
      <c r="O191" s="7">
        <v>1</v>
      </c>
      <c r="P191" s="7" t="s">
        <v>758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4" spans="1:29" ht="16.5" customHeight="1" x14ac:dyDescent="0.25">
      <c r="A194" s="12"/>
      <c r="B194" s="13">
        <v>67000</v>
      </c>
      <c r="C194" s="14">
        <v>3725.34</v>
      </c>
      <c r="D194" s="13">
        <v>63274.66</v>
      </c>
      <c r="E194" s="12" t="s">
        <v>399</v>
      </c>
      <c r="F194" s="16"/>
      <c r="G194" s="16" t="s">
        <v>477</v>
      </c>
      <c r="H194" s="12"/>
      <c r="I194" s="15"/>
      <c r="J194" s="15"/>
      <c r="K194" s="84">
        <v>2</v>
      </c>
      <c r="L194" s="84">
        <v>2</v>
      </c>
      <c r="M194" s="84">
        <v>4</v>
      </c>
      <c r="N194" s="84">
        <v>1</v>
      </c>
      <c r="O194" s="84">
        <v>6</v>
      </c>
      <c r="P194" s="84">
        <v>1</v>
      </c>
      <c r="Q194" s="84">
        <v>6</v>
      </c>
      <c r="R194" s="84">
        <v>1</v>
      </c>
      <c r="S194" s="84">
        <v>1</v>
      </c>
      <c r="T194" s="84"/>
      <c r="U194" s="84">
        <v>1</v>
      </c>
      <c r="V194" s="84">
        <v>1</v>
      </c>
      <c r="W194" s="84">
        <v>0</v>
      </c>
      <c r="X194" s="84">
        <v>1</v>
      </c>
      <c r="Y194" s="84">
        <v>1</v>
      </c>
      <c r="Z194" s="84">
        <v>1</v>
      </c>
      <c r="AA194" s="84">
        <v>0</v>
      </c>
      <c r="AB194" s="84">
        <v>1</v>
      </c>
      <c r="AC194" s="84">
        <v>0</v>
      </c>
    </row>
    <row r="195" spans="1:29" ht="16.5" customHeight="1" x14ac:dyDescent="0.25">
      <c r="A195" s="4"/>
      <c r="B195" s="17"/>
      <c r="C195" s="19"/>
      <c r="D195" s="17"/>
      <c r="E195" s="4"/>
      <c r="F195" s="19"/>
      <c r="G195" s="19"/>
      <c r="H195" s="4"/>
      <c r="I195" s="4"/>
      <c r="J195" s="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ht="16.5" customHeight="1" x14ac:dyDescent="0.25">
      <c r="A196" s="7"/>
      <c r="B196" s="71"/>
      <c r="C196" s="6"/>
      <c r="D196" s="71"/>
      <c r="E196" s="7"/>
      <c r="F196" s="6"/>
      <c r="G196" s="6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ht="16.5" customHeight="1" x14ac:dyDescent="0.25">
      <c r="A197" s="12"/>
      <c r="B197" s="13"/>
      <c r="C197" s="16"/>
      <c r="D197" s="13"/>
      <c r="E197" s="12"/>
      <c r="F197" s="16"/>
      <c r="G197" s="16"/>
      <c r="H197" s="12"/>
      <c r="I197" s="12"/>
      <c r="J197" s="12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ht="16.5" customHeight="1" x14ac:dyDescent="0.25">
      <c r="A198" s="4" t="s">
        <v>0</v>
      </c>
      <c r="B198" s="5" t="s">
        <v>1</v>
      </c>
      <c r="C198" s="4" t="s">
        <v>2</v>
      </c>
      <c r="D198" s="5" t="s">
        <v>1</v>
      </c>
      <c r="E198" s="4"/>
      <c r="F198" s="80" t="s">
        <v>803</v>
      </c>
      <c r="G198" s="76">
        <v>39455.52847222222</v>
      </c>
      <c r="H198" s="4"/>
      <c r="I198" s="4"/>
      <c r="J198" s="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16.5" customHeight="1" x14ac:dyDescent="0.25">
      <c r="A199" s="4" t="s">
        <v>4</v>
      </c>
      <c r="B199" s="5" t="s">
        <v>5</v>
      </c>
      <c r="C199" s="4" t="s">
        <v>6</v>
      </c>
      <c r="D199" s="5" t="s">
        <v>7</v>
      </c>
      <c r="E199" s="4" t="s">
        <v>9</v>
      </c>
      <c r="F199" s="4"/>
      <c r="G199" s="4"/>
      <c r="H199" s="4"/>
      <c r="I199" s="4"/>
      <c r="J199" s="4"/>
      <c r="K199" s="7" t="s">
        <v>598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ht="16.5" customHeight="1" x14ac:dyDescent="0.25">
      <c r="A200" s="12" t="s">
        <v>8</v>
      </c>
      <c r="B200" s="25"/>
      <c r="C200" s="12" t="s">
        <v>5</v>
      </c>
      <c r="D200" s="25"/>
      <c r="E200" s="12"/>
      <c r="F200" s="12" t="s">
        <v>10</v>
      </c>
      <c r="G200" s="12" t="s">
        <v>11</v>
      </c>
      <c r="H200" s="12" t="s">
        <v>12</v>
      </c>
      <c r="I200" s="12" t="s">
        <v>479</v>
      </c>
      <c r="J200" s="12" t="s">
        <v>14</v>
      </c>
      <c r="K200" s="15" t="s">
        <v>599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ht="16.5" customHeight="1" x14ac:dyDescent="0.25">
      <c r="A201" s="4"/>
      <c r="B201" s="17"/>
      <c r="C201" s="74"/>
      <c r="D201" s="17"/>
      <c r="E201" s="7"/>
      <c r="F201" s="19"/>
      <c r="G201" s="6"/>
      <c r="H201" s="4"/>
      <c r="I201" s="7"/>
      <c r="J201" s="7"/>
      <c r="K201" s="7" t="s">
        <v>441</v>
      </c>
      <c r="L201" s="7" t="s">
        <v>422</v>
      </c>
      <c r="M201" s="7" t="s">
        <v>15</v>
      </c>
      <c r="N201" s="7" t="s">
        <v>651</v>
      </c>
      <c r="O201" s="7" t="s">
        <v>16</v>
      </c>
      <c r="P201" s="7" t="s">
        <v>17</v>
      </c>
      <c r="Q201" s="7" t="s">
        <v>18</v>
      </c>
      <c r="R201" s="7" t="s">
        <v>19</v>
      </c>
      <c r="S201" s="7" t="s">
        <v>20</v>
      </c>
      <c r="T201" s="7"/>
      <c r="U201" s="7" t="s">
        <v>22</v>
      </c>
      <c r="V201" s="7" t="s">
        <v>23</v>
      </c>
      <c r="W201" s="7" t="s">
        <v>24</v>
      </c>
      <c r="X201" s="7" t="s">
        <v>25</v>
      </c>
      <c r="Y201" s="7" t="s">
        <v>26</v>
      </c>
      <c r="Z201" s="7" t="s">
        <v>27</v>
      </c>
      <c r="AA201" s="7" t="s">
        <v>28</v>
      </c>
      <c r="AB201" s="7" t="s">
        <v>714</v>
      </c>
      <c r="AC201" s="7"/>
    </row>
    <row r="202" spans="1:29" ht="16.5" customHeight="1" x14ac:dyDescent="0.25">
      <c r="A202" s="4" t="s">
        <v>42</v>
      </c>
      <c r="B202" s="17"/>
      <c r="C202" s="18">
        <v>-432.59</v>
      </c>
      <c r="D202" s="17">
        <v>432.59</v>
      </c>
      <c r="E202" s="4" t="s">
        <v>804</v>
      </c>
      <c r="F202" s="19" t="s">
        <v>805</v>
      </c>
      <c r="G202" s="19" t="s">
        <v>806</v>
      </c>
      <c r="H202" s="4">
        <v>0</v>
      </c>
      <c r="I202" s="4"/>
      <c r="J202" s="7" t="s">
        <v>807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>
        <v>1</v>
      </c>
      <c r="X202" s="7"/>
      <c r="Y202" s="7"/>
      <c r="Z202" s="7"/>
      <c r="AA202" s="7"/>
      <c r="AB202" s="7"/>
      <c r="AC202" s="7"/>
    </row>
    <row r="203" spans="1:29" ht="16.5" customHeight="1" x14ac:dyDescent="0.25">
      <c r="A203" s="4" t="s">
        <v>42</v>
      </c>
      <c r="B203" s="17">
        <v>5000</v>
      </c>
      <c r="C203" s="18">
        <v>1064.1400000000001</v>
      </c>
      <c r="D203" s="17">
        <v>3935.86</v>
      </c>
      <c r="E203" s="4" t="s">
        <v>808</v>
      </c>
      <c r="F203" s="19" t="s">
        <v>809</v>
      </c>
      <c r="G203" s="19" t="s">
        <v>389</v>
      </c>
      <c r="H203" s="4">
        <v>1</v>
      </c>
      <c r="I203" s="85">
        <v>724</v>
      </c>
      <c r="J203" s="7" t="s">
        <v>810</v>
      </c>
      <c r="K203" s="7"/>
      <c r="L203" s="7">
        <v>1</v>
      </c>
      <c r="M203" s="7"/>
      <c r="N203" s="7"/>
      <c r="O203" s="7">
        <v>1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ht="16.5" customHeight="1" x14ac:dyDescent="0.25">
      <c r="A204" s="4" t="s">
        <v>42</v>
      </c>
      <c r="B204" s="17">
        <v>5000</v>
      </c>
      <c r="C204" s="18">
        <v>3078.58</v>
      </c>
      <c r="D204" s="17">
        <v>1921.42</v>
      </c>
      <c r="E204" s="4" t="s">
        <v>811</v>
      </c>
      <c r="F204" s="86" t="s">
        <v>812</v>
      </c>
      <c r="G204" s="19" t="s">
        <v>371</v>
      </c>
      <c r="H204" s="4">
        <v>0</v>
      </c>
      <c r="I204" s="87" t="s">
        <v>813</v>
      </c>
      <c r="J204" s="7" t="s">
        <v>814</v>
      </c>
      <c r="K204" s="7">
        <v>1</v>
      </c>
      <c r="L204" s="7"/>
      <c r="M204" s="7"/>
      <c r="N204" s="7"/>
      <c r="O204" s="7"/>
      <c r="P204" s="7"/>
      <c r="Q204" s="7">
        <v>1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>
        <v>1</v>
      </c>
      <c r="AC204" s="7"/>
    </row>
    <row r="205" spans="1:29" ht="16.5" customHeight="1" x14ac:dyDescent="0.25">
      <c r="A205" s="4" t="s">
        <v>42</v>
      </c>
      <c r="B205" s="17">
        <v>5000</v>
      </c>
      <c r="C205" s="18">
        <v>102.36</v>
      </c>
      <c r="D205" s="17">
        <v>4897.6400000000003</v>
      </c>
      <c r="E205" s="4" t="s">
        <v>815</v>
      </c>
      <c r="F205" s="19" t="s">
        <v>816</v>
      </c>
      <c r="G205" s="19" t="s">
        <v>817</v>
      </c>
      <c r="H205" s="4">
        <v>1</v>
      </c>
      <c r="I205" s="4">
        <v>913</v>
      </c>
      <c r="J205" s="7" t="s">
        <v>16</v>
      </c>
      <c r="K205" s="7"/>
      <c r="L205" s="7"/>
      <c r="M205" s="7"/>
      <c r="N205" s="7"/>
      <c r="O205" s="7">
        <v>1</v>
      </c>
      <c r="P205" s="7"/>
      <c r="Q205" s="7"/>
      <c r="R205" s="7"/>
      <c r="S205" s="7"/>
      <c r="T205" s="7"/>
      <c r="U205" s="7"/>
      <c r="V205" s="7"/>
      <c r="W205" s="7"/>
      <c r="X205" s="7"/>
      <c r="Y205" s="7">
        <v>1</v>
      </c>
      <c r="Z205" s="7"/>
      <c r="AA205" s="7"/>
      <c r="AB205" s="7"/>
      <c r="AC205" s="7"/>
    </row>
    <row r="206" spans="1:29" ht="16.5" customHeight="1" x14ac:dyDescent="0.25">
      <c r="A206" s="4" t="s">
        <v>42</v>
      </c>
      <c r="B206" s="17"/>
      <c r="C206" s="18">
        <v>-1651.71</v>
      </c>
      <c r="D206" s="17">
        <v>1651.71</v>
      </c>
      <c r="E206" s="4" t="s">
        <v>818</v>
      </c>
      <c r="F206" s="19" t="s">
        <v>819</v>
      </c>
      <c r="G206" s="19" t="s">
        <v>820</v>
      </c>
      <c r="H206" s="4">
        <v>0</v>
      </c>
      <c r="I206" s="4">
        <v>0</v>
      </c>
      <c r="J206" s="7" t="s">
        <v>24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>
        <v>1</v>
      </c>
      <c r="X206" s="7"/>
      <c r="Y206" s="7"/>
      <c r="Z206" s="7"/>
      <c r="AA206" s="7"/>
      <c r="AB206" s="7"/>
      <c r="AC206" s="7"/>
    </row>
    <row r="207" spans="1:29" ht="16.5" customHeight="1" x14ac:dyDescent="0.25">
      <c r="A207" s="4" t="s">
        <v>42</v>
      </c>
      <c r="B207" s="17">
        <v>6000</v>
      </c>
      <c r="C207" s="18">
        <v>535.99</v>
      </c>
      <c r="D207" s="17">
        <v>5464.01</v>
      </c>
      <c r="E207" s="4" t="s">
        <v>821</v>
      </c>
      <c r="F207" s="19" t="s">
        <v>822</v>
      </c>
      <c r="G207" s="19" t="s">
        <v>823</v>
      </c>
      <c r="H207" s="4">
        <v>1</v>
      </c>
      <c r="I207" s="4">
        <v>165</v>
      </c>
      <c r="J207" s="7" t="s">
        <v>824</v>
      </c>
      <c r="K207" s="7"/>
      <c r="L207" s="7"/>
      <c r="M207" s="7">
        <v>1</v>
      </c>
      <c r="N207" s="7">
        <v>1</v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ht="16.5" customHeight="1" x14ac:dyDescent="0.25">
      <c r="A208" s="4" t="s">
        <v>42</v>
      </c>
      <c r="B208" s="17">
        <v>12000</v>
      </c>
      <c r="C208" s="18">
        <v>3742.1</v>
      </c>
      <c r="D208" s="17">
        <v>8257.9</v>
      </c>
      <c r="E208" s="4" t="s">
        <v>825</v>
      </c>
      <c r="F208" s="19" t="s">
        <v>543</v>
      </c>
      <c r="G208" s="19" t="s">
        <v>826</v>
      </c>
      <c r="H208" s="4">
        <v>2</v>
      </c>
      <c r="I208" s="4">
        <v>926</v>
      </c>
      <c r="J208" s="7" t="s">
        <v>827</v>
      </c>
      <c r="K208" s="7"/>
      <c r="L208" s="7"/>
      <c r="M208" s="7"/>
      <c r="N208" s="7"/>
      <c r="O208" s="7">
        <v>1</v>
      </c>
      <c r="P208" s="7"/>
      <c r="Q208" s="7"/>
      <c r="R208" s="7"/>
      <c r="S208" s="7"/>
      <c r="T208" s="7"/>
      <c r="U208" s="7">
        <v>1</v>
      </c>
      <c r="V208" s="7"/>
      <c r="W208" s="7"/>
      <c r="X208" s="7"/>
      <c r="Y208" s="7"/>
      <c r="Z208" s="7">
        <v>1</v>
      </c>
      <c r="AA208" s="7"/>
      <c r="AB208" s="7"/>
      <c r="AC208" s="7"/>
    </row>
    <row r="209" spans="1:29" ht="16.5" customHeight="1" x14ac:dyDescent="0.25">
      <c r="A209" s="4" t="s">
        <v>42</v>
      </c>
      <c r="B209" s="17"/>
      <c r="C209" s="18">
        <v>-2427.9499999999998</v>
      </c>
      <c r="D209" s="17">
        <v>2427.9499999999998</v>
      </c>
      <c r="E209" s="7" t="s">
        <v>828</v>
      </c>
      <c r="F209" s="19" t="s">
        <v>829</v>
      </c>
      <c r="G209" s="6" t="s">
        <v>830</v>
      </c>
      <c r="H209" s="4">
        <v>0</v>
      </c>
      <c r="I209" s="7">
        <v>0</v>
      </c>
      <c r="J209" s="7" t="s">
        <v>786</v>
      </c>
      <c r="K209" s="7">
        <v>1</v>
      </c>
      <c r="L209" s="7">
        <v>1</v>
      </c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ht="16.5" customHeight="1" x14ac:dyDescent="0.25">
      <c r="A210" s="4" t="s">
        <v>42</v>
      </c>
      <c r="B210" s="17">
        <v>6500</v>
      </c>
      <c r="C210" s="18">
        <v>2073.8000000000002</v>
      </c>
      <c r="D210" s="17">
        <v>4426.2</v>
      </c>
      <c r="E210" s="7" t="s">
        <v>831</v>
      </c>
      <c r="F210" s="19" t="s">
        <v>832</v>
      </c>
      <c r="G210" s="6" t="s">
        <v>833</v>
      </c>
      <c r="H210" s="4">
        <v>1</v>
      </c>
      <c r="I210" s="7">
        <v>0</v>
      </c>
      <c r="J210" s="7" t="s">
        <v>16</v>
      </c>
      <c r="K210" s="7"/>
      <c r="L210" s="7"/>
      <c r="M210" s="7"/>
      <c r="N210" s="7"/>
      <c r="O210" s="7"/>
      <c r="P210" s="7">
        <v>1</v>
      </c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ht="16.5" customHeight="1" x14ac:dyDescent="0.25">
      <c r="A211" s="4" t="s">
        <v>42</v>
      </c>
      <c r="B211" s="17"/>
      <c r="C211" s="18">
        <v>-1500.08</v>
      </c>
      <c r="D211" s="17">
        <v>1500.08</v>
      </c>
      <c r="E211" s="7" t="s">
        <v>834</v>
      </c>
      <c r="F211" s="19" t="s">
        <v>835</v>
      </c>
      <c r="G211" s="6" t="s">
        <v>836</v>
      </c>
      <c r="H211" s="4">
        <v>1</v>
      </c>
      <c r="I211" s="4">
        <v>16</v>
      </c>
      <c r="J211" s="4" t="s">
        <v>837</v>
      </c>
      <c r="K211" s="7">
        <v>1</v>
      </c>
      <c r="L211" s="7"/>
      <c r="M211" s="7">
        <v>1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ht="16.5" customHeight="1" x14ac:dyDescent="0.25">
      <c r="A212" s="4" t="s">
        <v>42</v>
      </c>
      <c r="B212" s="17"/>
      <c r="C212" s="18">
        <v>-1697.71</v>
      </c>
      <c r="D212" s="17">
        <v>1697.71</v>
      </c>
      <c r="E212" s="7" t="s">
        <v>838</v>
      </c>
      <c r="F212" s="19" t="s">
        <v>839</v>
      </c>
      <c r="G212" s="6" t="s">
        <v>840</v>
      </c>
      <c r="H212" s="4">
        <v>1</v>
      </c>
      <c r="I212" s="7"/>
      <c r="J212" s="7" t="s">
        <v>16</v>
      </c>
      <c r="K212" s="7"/>
      <c r="L212" s="7"/>
      <c r="M212" s="7"/>
      <c r="N212" s="7"/>
      <c r="O212" s="7">
        <v>1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ht="16.5" customHeight="1" x14ac:dyDescent="0.25">
      <c r="A213" s="4" t="s">
        <v>42</v>
      </c>
      <c r="B213" s="17">
        <v>5000</v>
      </c>
      <c r="C213" s="18">
        <v>2424.59</v>
      </c>
      <c r="D213" s="17">
        <v>2575.41</v>
      </c>
      <c r="E213" s="4" t="s">
        <v>841</v>
      </c>
      <c r="F213" s="19" t="s">
        <v>182</v>
      </c>
      <c r="G213" s="19" t="s">
        <v>701</v>
      </c>
      <c r="H213" s="4">
        <v>1</v>
      </c>
      <c r="I213" s="85">
        <v>221</v>
      </c>
      <c r="J213" s="88" t="s">
        <v>842</v>
      </c>
      <c r="K213" s="7"/>
      <c r="L213" s="7"/>
      <c r="M213" s="7"/>
      <c r="N213" s="7"/>
      <c r="O213" s="7"/>
      <c r="P213" s="7"/>
      <c r="Q213" s="7">
        <v>1</v>
      </c>
      <c r="R213" s="7"/>
      <c r="S213" s="7"/>
      <c r="T213" s="7"/>
      <c r="U213" s="7">
        <v>1</v>
      </c>
      <c r="V213" s="7"/>
      <c r="W213" s="7"/>
      <c r="X213" s="7"/>
      <c r="Y213" s="7"/>
      <c r="Z213" s="7"/>
      <c r="AA213" s="7"/>
      <c r="AB213" s="7"/>
      <c r="AC213" s="7"/>
    </row>
    <row r="214" spans="1:29" ht="16.5" customHeight="1" x14ac:dyDescent="0.25">
      <c r="A214" s="4" t="s">
        <v>42</v>
      </c>
      <c r="B214" s="17">
        <v>16000</v>
      </c>
      <c r="C214" s="18">
        <v>-8236.1</v>
      </c>
      <c r="D214" s="17">
        <v>24236.1</v>
      </c>
      <c r="E214" s="4" t="s">
        <v>843</v>
      </c>
      <c r="F214" s="19" t="s">
        <v>844</v>
      </c>
      <c r="G214" s="19" t="s">
        <v>826</v>
      </c>
      <c r="H214" s="4">
        <v>6</v>
      </c>
      <c r="I214" s="4">
        <v>2643</v>
      </c>
      <c r="J214" s="89" t="s">
        <v>845</v>
      </c>
      <c r="K214" s="7"/>
      <c r="L214" s="7"/>
      <c r="M214" s="7">
        <v>1</v>
      </c>
      <c r="N214" s="7"/>
      <c r="O214" s="7">
        <v>1</v>
      </c>
      <c r="P214" s="7"/>
      <c r="Q214" s="7"/>
      <c r="R214" s="7"/>
      <c r="S214" s="7">
        <v>1</v>
      </c>
      <c r="T214" s="7"/>
      <c r="U214" s="7"/>
      <c r="V214" s="7">
        <v>1</v>
      </c>
      <c r="W214" s="7"/>
      <c r="X214" s="7">
        <v>1</v>
      </c>
      <c r="Y214" s="7">
        <v>1</v>
      </c>
      <c r="Z214" s="7"/>
      <c r="AA214" s="7">
        <v>1</v>
      </c>
      <c r="AB214" s="7"/>
      <c r="AC214" s="7"/>
    </row>
    <row r="215" spans="1:29" ht="16.5" customHeight="1" x14ac:dyDescent="0.25">
      <c r="A215" s="4" t="s">
        <v>42</v>
      </c>
      <c r="B215" s="17">
        <v>5000</v>
      </c>
      <c r="C215" s="18">
        <v>425.59</v>
      </c>
      <c r="D215" s="17">
        <v>4574.41</v>
      </c>
      <c r="E215" s="4" t="s">
        <v>846</v>
      </c>
      <c r="F215" s="19" t="s">
        <v>847</v>
      </c>
      <c r="G215" s="19" t="s">
        <v>826</v>
      </c>
      <c r="H215" s="4">
        <v>1</v>
      </c>
      <c r="I215" s="4">
        <v>124</v>
      </c>
      <c r="J215" s="7" t="s">
        <v>848</v>
      </c>
      <c r="K215" s="7"/>
      <c r="L215" s="7"/>
      <c r="M215" s="7">
        <v>1</v>
      </c>
      <c r="N215" s="7"/>
      <c r="O215" s="7"/>
      <c r="P215" s="7"/>
      <c r="Q215" s="7"/>
      <c r="R215" s="7"/>
      <c r="S215" s="7"/>
      <c r="T215" s="7"/>
      <c r="U215" s="7"/>
      <c r="V215" s="7">
        <v>1</v>
      </c>
      <c r="W215" s="7"/>
      <c r="X215" s="7"/>
      <c r="Y215" s="7"/>
      <c r="Z215" s="7"/>
      <c r="AA215" s="7"/>
      <c r="AB215" s="7"/>
      <c r="AC215" s="7"/>
    </row>
    <row r="216" spans="1:29" ht="16.5" customHeight="1" x14ac:dyDescent="0.25">
      <c r="A216" s="4" t="s">
        <v>42</v>
      </c>
      <c r="B216" s="17"/>
      <c r="C216" s="18">
        <v>-1961.52</v>
      </c>
      <c r="D216" s="17">
        <v>1961.52</v>
      </c>
      <c r="E216" s="4" t="s">
        <v>849</v>
      </c>
      <c r="F216" s="19" t="s">
        <v>850</v>
      </c>
      <c r="G216" s="19" t="s">
        <v>851</v>
      </c>
      <c r="H216" s="4">
        <v>0</v>
      </c>
      <c r="I216" s="4" t="s">
        <v>852</v>
      </c>
      <c r="J216" s="7" t="s">
        <v>189</v>
      </c>
      <c r="K216" s="7"/>
      <c r="L216" s="7"/>
      <c r="M216" s="7"/>
      <c r="N216" s="7"/>
      <c r="O216" s="7"/>
      <c r="P216" s="7"/>
      <c r="Q216" s="7"/>
      <c r="R216" s="7"/>
      <c r="S216" s="7">
        <v>1</v>
      </c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ht="16.5" customHeight="1" x14ac:dyDescent="0.25">
      <c r="A217" s="4"/>
      <c r="B217" s="17">
        <v>5000</v>
      </c>
      <c r="C217" s="18">
        <v>4250</v>
      </c>
      <c r="D217" s="17">
        <v>750</v>
      </c>
      <c r="E217" s="4"/>
      <c r="F217" s="81" t="s">
        <v>853</v>
      </c>
      <c r="G217" s="19"/>
      <c r="H217" s="4">
        <v>1</v>
      </c>
      <c r="I217" s="90" t="s">
        <v>854</v>
      </c>
      <c r="J217" s="79" t="s">
        <v>855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s="11" customFormat="1" ht="16.5" customHeight="1" x14ac:dyDescent="0.25">
      <c r="A218" s="12"/>
      <c r="B218" s="13"/>
      <c r="C218" s="14"/>
      <c r="D218" s="13"/>
      <c r="E218" s="15"/>
      <c r="F218" s="16"/>
      <c r="G218" s="10"/>
      <c r="H218" s="12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s="11" customFormat="1" ht="16.5" customHeight="1" x14ac:dyDescent="0.25">
      <c r="A219" s="12"/>
      <c r="B219" s="13">
        <v>70500</v>
      </c>
      <c r="C219" s="14">
        <v>-210.51</v>
      </c>
      <c r="D219" s="13">
        <v>70710.509999999995</v>
      </c>
      <c r="E219" s="12"/>
      <c r="F219" s="16" t="s">
        <v>399</v>
      </c>
      <c r="G219" s="10"/>
      <c r="H219" s="12"/>
      <c r="I219" s="15"/>
      <c r="J219" s="15"/>
      <c r="K219" s="84">
        <v>3</v>
      </c>
      <c r="L219" s="84">
        <v>2</v>
      </c>
      <c r="M219" s="84">
        <v>4</v>
      </c>
      <c r="N219" s="84">
        <v>1</v>
      </c>
      <c r="O219" s="84">
        <v>5</v>
      </c>
      <c r="P219" s="84">
        <v>1</v>
      </c>
      <c r="Q219" s="84">
        <v>2</v>
      </c>
      <c r="R219" s="84">
        <v>0</v>
      </c>
      <c r="S219" s="84">
        <v>2</v>
      </c>
      <c r="T219" s="84"/>
      <c r="U219" s="84">
        <v>2</v>
      </c>
      <c r="V219" s="84">
        <v>2</v>
      </c>
      <c r="W219" s="84">
        <v>2</v>
      </c>
      <c r="X219" s="84">
        <v>1</v>
      </c>
      <c r="Y219" s="84">
        <v>2</v>
      </c>
      <c r="Z219" s="84">
        <v>1</v>
      </c>
      <c r="AA219" s="84">
        <v>1</v>
      </c>
      <c r="AB219" s="84">
        <v>1</v>
      </c>
      <c r="AC219" s="84">
        <v>0</v>
      </c>
    </row>
    <row r="220" spans="1:29" ht="16.5" customHeight="1" x14ac:dyDescent="0.25">
      <c r="A220" s="4"/>
      <c r="B220" s="17"/>
      <c r="C220" s="74"/>
      <c r="D220" s="17"/>
      <c r="E220" s="4"/>
      <c r="F220" s="19"/>
      <c r="G220" s="6"/>
      <c r="H220" s="4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ht="16.5" customHeight="1" x14ac:dyDescent="0.25">
      <c r="A221" s="4"/>
      <c r="B221" s="17"/>
      <c r="C221" s="74"/>
      <c r="D221" s="17"/>
      <c r="E221" s="4"/>
      <c r="F221" s="19"/>
      <c r="G221" s="6"/>
      <c r="H221" s="4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ht="16.5" customHeight="1" x14ac:dyDescent="0.25">
      <c r="A222" s="4"/>
      <c r="B222" s="17"/>
      <c r="C222" s="74"/>
      <c r="D222" s="17"/>
      <c r="E222" s="4"/>
      <c r="F222" s="19"/>
      <c r="G222" s="6"/>
      <c r="H222" s="4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ht="16.5" customHeight="1" x14ac:dyDescent="0.25">
      <c r="A223" s="12"/>
      <c r="B223" s="13"/>
      <c r="C223" s="16"/>
      <c r="D223" s="13"/>
      <c r="E223" s="12"/>
      <c r="F223" s="4"/>
      <c r="G223" s="4"/>
      <c r="H223" s="4"/>
      <c r="I223" s="4"/>
      <c r="J223" s="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16.5" customHeight="1" x14ac:dyDescent="0.25">
      <c r="A224" s="4" t="s">
        <v>0</v>
      </c>
      <c r="B224" s="5" t="s">
        <v>1</v>
      </c>
      <c r="C224" s="4" t="s">
        <v>2</v>
      </c>
      <c r="D224" s="5" t="s">
        <v>1</v>
      </c>
      <c r="E224" s="7"/>
      <c r="F224" s="91" t="s">
        <v>856</v>
      </c>
      <c r="G224" s="92"/>
      <c r="H224" s="93"/>
      <c r="I224" s="93"/>
      <c r="J224" s="93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</row>
    <row r="225" spans="1:28" ht="16.5" customHeight="1" x14ac:dyDescent="0.25">
      <c r="A225" s="4" t="s">
        <v>4</v>
      </c>
      <c r="B225" s="5" t="s">
        <v>5</v>
      </c>
      <c r="C225" s="4" t="s">
        <v>6</v>
      </c>
      <c r="D225" s="5" t="s">
        <v>7</v>
      </c>
      <c r="E225" s="4"/>
      <c r="F225" s="4"/>
      <c r="G225" s="4"/>
      <c r="H225" s="4"/>
      <c r="I225" s="4"/>
      <c r="J225" s="4"/>
      <c r="K225" s="7" t="s">
        <v>598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6.5" customHeight="1" x14ac:dyDescent="0.25">
      <c r="A226" s="12" t="s">
        <v>8</v>
      </c>
      <c r="B226" s="25"/>
      <c r="C226" s="12" t="s">
        <v>5</v>
      </c>
      <c r="D226" s="25"/>
      <c r="E226" s="12" t="s">
        <v>9</v>
      </c>
      <c r="F226" s="12" t="s">
        <v>10</v>
      </c>
      <c r="G226" s="12" t="s">
        <v>11</v>
      </c>
      <c r="H226" s="12" t="s">
        <v>12</v>
      </c>
      <c r="I226" s="12" t="s">
        <v>13</v>
      </c>
      <c r="J226" s="12" t="s">
        <v>14</v>
      </c>
      <c r="K226" s="15" t="s">
        <v>599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6.5" customHeight="1" x14ac:dyDescent="0.25">
      <c r="A227" s="4"/>
      <c r="B227" s="5"/>
      <c r="C227" s="5"/>
      <c r="D227" s="5"/>
      <c r="E227" s="4"/>
      <c r="F227" s="4"/>
      <c r="G227" s="4"/>
      <c r="H227" s="4"/>
      <c r="I227" s="4"/>
      <c r="J227" s="4"/>
      <c r="K227" s="7" t="s">
        <v>441</v>
      </c>
      <c r="L227" s="7" t="s">
        <v>422</v>
      </c>
      <c r="M227" s="7" t="s">
        <v>15</v>
      </c>
      <c r="N227" s="7" t="s">
        <v>651</v>
      </c>
      <c r="O227" s="7" t="s">
        <v>16</v>
      </c>
      <c r="P227" s="7" t="s">
        <v>17</v>
      </c>
      <c r="Q227" s="7" t="s">
        <v>18</v>
      </c>
      <c r="R227" s="7" t="s">
        <v>19</v>
      </c>
      <c r="S227" s="7" t="s">
        <v>20</v>
      </c>
      <c r="T227" s="7"/>
      <c r="U227" s="7" t="s">
        <v>22</v>
      </c>
      <c r="V227" s="7" t="s">
        <v>23</v>
      </c>
      <c r="W227" s="7" t="s">
        <v>24</v>
      </c>
      <c r="X227" s="7" t="s">
        <v>25</v>
      </c>
      <c r="Y227" s="7" t="s">
        <v>26</v>
      </c>
      <c r="Z227" s="7" t="s">
        <v>27</v>
      </c>
      <c r="AA227" s="7" t="s">
        <v>28</v>
      </c>
      <c r="AB227" s="7" t="s">
        <v>714</v>
      </c>
    </row>
    <row r="228" spans="1:28" ht="16.5" customHeight="1" x14ac:dyDescent="0.25">
      <c r="A228" s="4"/>
      <c r="B228" s="17"/>
      <c r="C228" s="18">
        <v>-3089.9</v>
      </c>
      <c r="D228" s="17">
        <v>3089.9</v>
      </c>
      <c r="E228" s="4" t="s">
        <v>857</v>
      </c>
      <c r="F228" s="19" t="s">
        <v>858</v>
      </c>
      <c r="G228" s="19" t="s">
        <v>859</v>
      </c>
      <c r="H228" s="4">
        <v>0</v>
      </c>
      <c r="I228" s="7"/>
      <c r="J228" s="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6.5" customHeight="1" x14ac:dyDescent="0.25">
      <c r="A229" s="4" t="s">
        <v>42</v>
      </c>
      <c r="B229" s="17">
        <v>5000</v>
      </c>
      <c r="C229" s="18">
        <v>-2523.8000000000002</v>
      </c>
      <c r="D229" s="17">
        <v>7523.8</v>
      </c>
      <c r="E229" s="4" t="s">
        <v>860</v>
      </c>
      <c r="F229" s="19" t="s">
        <v>861</v>
      </c>
      <c r="G229" s="19" t="s">
        <v>862</v>
      </c>
      <c r="H229" s="4">
        <v>1</v>
      </c>
      <c r="I229" s="4"/>
      <c r="J229" s="4" t="s">
        <v>863</v>
      </c>
      <c r="K229" s="7"/>
      <c r="L229" s="7"/>
      <c r="M229" s="7"/>
      <c r="N229" s="7"/>
      <c r="O229" s="7">
        <v>1</v>
      </c>
      <c r="P229" s="7">
        <v>1</v>
      </c>
      <c r="Q229" s="7"/>
      <c r="R229" s="7"/>
      <c r="S229" s="7"/>
      <c r="T229" s="7"/>
      <c r="U229" s="7"/>
      <c r="V229" s="7"/>
      <c r="W229" s="7"/>
      <c r="X229" s="7"/>
      <c r="Y229" s="7">
        <v>1</v>
      </c>
      <c r="Z229" s="7"/>
      <c r="AA229" s="7"/>
      <c r="AB229" s="7"/>
    </row>
    <row r="230" spans="1:28" ht="16.5" customHeight="1" x14ac:dyDescent="0.25">
      <c r="A230" s="4" t="s">
        <v>42</v>
      </c>
      <c r="B230" s="17">
        <v>10000</v>
      </c>
      <c r="C230" s="18">
        <v>1388.9</v>
      </c>
      <c r="D230" s="17">
        <v>8611.1</v>
      </c>
      <c r="E230" s="4" t="s">
        <v>864</v>
      </c>
      <c r="F230" s="19" t="s">
        <v>865</v>
      </c>
      <c r="G230" s="19" t="s">
        <v>866</v>
      </c>
      <c r="H230" s="4">
        <v>2</v>
      </c>
      <c r="I230" s="4">
        <v>1020</v>
      </c>
      <c r="J230" s="4" t="s">
        <v>867</v>
      </c>
      <c r="K230" s="7"/>
      <c r="L230" s="7"/>
      <c r="M230" s="7">
        <v>1</v>
      </c>
      <c r="N230" s="7">
        <v>1</v>
      </c>
      <c r="O230" s="7"/>
      <c r="P230" s="7"/>
      <c r="Q230" s="7">
        <v>1</v>
      </c>
      <c r="R230" s="7"/>
      <c r="S230" s="7"/>
      <c r="T230" s="7"/>
      <c r="U230" s="7"/>
      <c r="V230" s="7"/>
      <c r="W230" s="7"/>
      <c r="X230" s="7"/>
      <c r="Y230" s="7">
        <v>1</v>
      </c>
      <c r="Z230" s="7"/>
      <c r="AA230" s="7"/>
      <c r="AB230" s="7"/>
    </row>
    <row r="231" spans="1:28" ht="16.5" customHeight="1" x14ac:dyDescent="0.25">
      <c r="A231" s="4" t="s">
        <v>42</v>
      </c>
      <c r="B231" s="17"/>
      <c r="C231" s="18">
        <v>0</v>
      </c>
      <c r="D231" s="17"/>
      <c r="E231" s="4" t="s">
        <v>868</v>
      </c>
      <c r="F231" s="19" t="s">
        <v>869</v>
      </c>
      <c r="G231" s="19" t="s">
        <v>870</v>
      </c>
      <c r="H231" s="4">
        <v>0</v>
      </c>
      <c r="I231" s="7">
        <v>0</v>
      </c>
      <c r="J231" s="4" t="s">
        <v>786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6.5" customHeight="1" x14ac:dyDescent="0.25">
      <c r="A232" s="4" t="s">
        <v>42</v>
      </c>
      <c r="B232" s="17">
        <v>3000</v>
      </c>
      <c r="C232" s="18">
        <v>28.41</v>
      </c>
      <c r="D232" s="17">
        <v>2971.59</v>
      </c>
      <c r="E232" s="4" t="s">
        <v>871</v>
      </c>
      <c r="F232" s="19" t="s">
        <v>872</v>
      </c>
      <c r="G232" s="19" t="s">
        <v>873</v>
      </c>
      <c r="H232" s="4">
        <v>0</v>
      </c>
      <c r="I232" s="7">
        <v>0</v>
      </c>
      <c r="J232" s="4" t="s">
        <v>863</v>
      </c>
      <c r="K232" s="7"/>
      <c r="L232" s="7"/>
      <c r="M232" s="7"/>
      <c r="N232" s="7"/>
      <c r="O232" s="7">
        <v>1</v>
      </c>
      <c r="P232" s="7">
        <v>1</v>
      </c>
      <c r="Q232" s="7"/>
      <c r="R232" s="7"/>
      <c r="S232" s="7"/>
      <c r="T232" s="7"/>
      <c r="U232" s="7"/>
      <c r="V232" s="7"/>
      <c r="W232" s="7"/>
      <c r="X232" s="7"/>
      <c r="Y232" s="7">
        <v>1</v>
      </c>
      <c r="Z232" s="7"/>
      <c r="AA232" s="7"/>
      <c r="AB232" s="7"/>
    </row>
    <row r="233" spans="1:28" ht="16.5" customHeight="1" x14ac:dyDescent="0.25">
      <c r="A233" s="4" t="s">
        <v>42</v>
      </c>
      <c r="B233" s="17"/>
      <c r="C233" s="18">
        <v>-7424.63</v>
      </c>
      <c r="D233" s="17">
        <v>7424.63</v>
      </c>
      <c r="E233" s="7" t="s">
        <v>874</v>
      </c>
      <c r="F233" s="19" t="s">
        <v>875</v>
      </c>
      <c r="G233" s="6" t="s">
        <v>205</v>
      </c>
      <c r="H233" s="4">
        <v>0</v>
      </c>
      <c r="I233" s="7">
        <v>0</v>
      </c>
      <c r="J233" s="7" t="s">
        <v>810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6.5" customHeight="1" x14ac:dyDescent="0.25">
      <c r="A234" s="4" t="s">
        <v>42</v>
      </c>
      <c r="B234" s="17">
        <v>6000</v>
      </c>
      <c r="C234" s="18">
        <v>-260.3</v>
      </c>
      <c r="D234" s="17">
        <v>6260.3</v>
      </c>
      <c r="E234" s="4" t="s">
        <v>876</v>
      </c>
      <c r="F234" s="19" t="s">
        <v>877</v>
      </c>
      <c r="G234" s="19" t="s">
        <v>823</v>
      </c>
      <c r="H234" s="4">
        <v>1</v>
      </c>
      <c r="I234" s="4">
        <v>889</v>
      </c>
      <c r="J234" s="4" t="s">
        <v>878</v>
      </c>
      <c r="K234" s="7"/>
      <c r="L234" s="7"/>
      <c r="M234" s="7"/>
      <c r="N234" s="7"/>
      <c r="O234" s="7"/>
      <c r="P234" s="7"/>
      <c r="Q234" s="7">
        <v>1</v>
      </c>
      <c r="R234" s="7"/>
      <c r="S234" s="7"/>
      <c r="T234" s="7"/>
      <c r="U234" s="7">
        <v>1</v>
      </c>
      <c r="V234" s="7"/>
      <c r="W234" s="7"/>
      <c r="X234" s="7"/>
      <c r="Y234" s="7"/>
      <c r="Z234" s="7"/>
      <c r="AA234" s="7"/>
      <c r="AB234" s="7"/>
    </row>
    <row r="235" spans="1:28" ht="16.5" customHeight="1" x14ac:dyDescent="0.25">
      <c r="A235" s="4" t="s">
        <v>42</v>
      </c>
      <c r="B235" s="17"/>
      <c r="C235" s="18">
        <v>-1232.32</v>
      </c>
      <c r="D235" s="17">
        <v>1232.32</v>
      </c>
      <c r="E235" s="4" t="s">
        <v>879</v>
      </c>
      <c r="F235" s="45" t="s">
        <v>880</v>
      </c>
      <c r="G235" s="19" t="s">
        <v>881</v>
      </c>
      <c r="H235" s="4">
        <v>0</v>
      </c>
      <c r="I235" s="4"/>
      <c r="J235" s="4" t="s">
        <v>882</v>
      </c>
      <c r="K235" s="7">
        <v>1</v>
      </c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>
        <v>1</v>
      </c>
      <c r="X235" s="7"/>
      <c r="Y235" s="7"/>
      <c r="Z235" s="7"/>
      <c r="AA235" s="7"/>
      <c r="AB235" s="7"/>
    </row>
    <row r="236" spans="1:28" ht="16.5" customHeight="1" x14ac:dyDescent="0.25">
      <c r="A236" s="4"/>
      <c r="B236" s="17">
        <v>5000</v>
      </c>
      <c r="C236" s="18">
        <v>1332.8</v>
      </c>
      <c r="D236" s="17">
        <v>3667.2</v>
      </c>
      <c r="E236" s="4" t="s">
        <v>883</v>
      </c>
      <c r="F236" s="19" t="s">
        <v>182</v>
      </c>
      <c r="G236" s="19" t="s">
        <v>884</v>
      </c>
      <c r="H236" s="4">
        <v>1</v>
      </c>
      <c r="I236" s="7">
        <v>608</v>
      </c>
      <c r="J236" s="4" t="s">
        <v>885</v>
      </c>
      <c r="K236" s="7"/>
      <c r="L236" s="7"/>
      <c r="M236" s="7">
        <v>1</v>
      </c>
      <c r="N236" s="7"/>
      <c r="O236" s="7"/>
      <c r="P236" s="7"/>
      <c r="Q236" s="7"/>
      <c r="R236" s="7"/>
      <c r="S236" s="7">
        <v>1</v>
      </c>
      <c r="T236" s="7"/>
      <c r="U236" s="7"/>
      <c r="V236" s="7"/>
      <c r="W236" s="7"/>
      <c r="X236" s="7"/>
      <c r="Y236" s="7">
        <v>1</v>
      </c>
      <c r="Z236" s="7"/>
      <c r="AA236" s="7"/>
      <c r="AB236" s="7"/>
    </row>
    <row r="237" spans="1:28" ht="16.5" customHeight="1" x14ac:dyDescent="0.25">
      <c r="A237" s="4" t="s">
        <v>42</v>
      </c>
      <c r="B237" s="17"/>
      <c r="C237" s="18">
        <v>0</v>
      </c>
      <c r="D237" s="17">
        <v>0</v>
      </c>
      <c r="E237" s="4" t="s">
        <v>886</v>
      </c>
      <c r="F237" s="19" t="s">
        <v>887</v>
      </c>
      <c r="G237" s="19" t="s">
        <v>45</v>
      </c>
      <c r="H237" s="4">
        <v>0</v>
      </c>
      <c r="I237" s="4"/>
      <c r="J237" s="9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6.5" customHeight="1" x14ac:dyDescent="0.25">
      <c r="A238" s="4" t="s">
        <v>42</v>
      </c>
      <c r="B238" s="17">
        <v>5000</v>
      </c>
      <c r="C238" s="18">
        <v>3131.98</v>
      </c>
      <c r="D238" s="17">
        <v>1868.02</v>
      </c>
      <c r="E238" s="4" t="s">
        <v>888</v>
      </c>
      <c r="F238" s="19" t="s">
        <v>889</v>
      </c>
      <c r="G238" s="19" t="s">
        <v>784</v>
      </c>
      <c r="H238" s="4">
        <v>0</v>
      </c>
      <c r="I238" s="4">
        <v>0</v>
      </c>
      <c r="J238" s="4" t="s">
        <v>890</v>
      </c>
      <c r="K238" s="7">
        <v>1</v>
      </c>
      <c r="L238" s="7"/>
      <c r="M238" s="7"/>
      <c r="N238" s="7"/>
      <c r="O238" s="7">
        <v>1</v>
      </c>
      <c r="P238" s="7"/>
      <c r="Q238" s="7"/>
      <c r="R238" s="7"/>
      <c r="S238" s="7"/>
      <c r="T238" s="7"/>
      <c r="U238" s="7"/>
      <c r="V238" s="7"/>
      <c r="W238" s="7">
        <v>1</v>
      </c>
      <c r="X238" s="7"/>
      <c r="Y238" s="7"/>
      <c r="Z238" s="7"/>
      <c r="AA238" s="7"/>
      <c r="AB238" s="7"/>
    </row>
    <row r="239" spans="1:28" ht="16.5" customHeight="1" x14ac:dyDescent="0.25">
      <c r="A239" s="4" t="s">
        <v>42</v>
      </c>
      <c r="B239" s="17">
        <v>5000</v>
      </c>
      <c r="C239" s="18">
        <v>556.80999999999995</v>
      </c>
      <c r="D239" s="17">
        <v>4443.1899999999996</v>
      </c>
      <c r="E239" s="4" t="s">
        <v>891</v>
      </c>
      <c r="F239" s="19" t="s">
        <v>892</v>
      </c>
      <c r="G239" s="19" t="s">
        <v>520</v>
      </c>
      <c r="H239" s="4">
        <v>1</v>
      </c>
      <c r="I239" s="7">
        <v>403</v>
      </c>
      <c r="J239" s="4" t="s">
        <v>893</v>
      </c>
      <c r="K239" s="7"/>
      <c r="L239" s="7"/>
      <c r="M239" s="7">
        <v>1</v>
      </c>
      <c r="N239" s="7"/>
      <c r="O239" s="7"/>
      <c r="P239" s="7"/>
      <c r="Q239" s="7">
        <v>1</v>
      </c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6.5" customHeight="1" x14ac:dyDescent="0.25">
      <c r="A240" s="4" t="s">
        <v>42</v>
      </c>
      <c r="B240" s="17">
        <v>2000</v>
      </c>
      <c r="C240" s="18">
        <v>2000</v>
      </c>
      <c r="D240" s="17">
        <v>0</v>
      </c>
      <c r="E240" s="4" t="s">
        <v>894</v>
      </c>
      <c r="F240" s="45" t="s">
        <v>895</v>
      </c>
      <c r="G240" s="19" t="s">
        <v>583</v>
      </c>
      <c r="H240" s="4">
        <v>0</v>
      </c>
      <c r="I240" s="4"/>
      <c r="J240" s="9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9" ht="16.5" customHeight="1" x14ac:dyDescent="0.25">
      <c r="A241" s="4" t="s">
        <v>42</v>
      </c>
      <c r="B241" s="17">
        <v>5000</v>
      </c>
      <c r="C241" s="18">
        <v>841.92</v>
      </c>
      <c r="D241" s="17">
        <v>4158.08</v>
      </c>
      <c r="E241" s="4" t="s">
        <v>896</v>
      </c>
      <c r="F241" s="19" t="s">
        <v>897</v>
      </c>
      <c r="G241" s="19" t="s">
        <v>898</v>
      </c>
      <c r="H241" s="4">
        <v>1</v>
      </c>
      <c r="I241" s="4">
        <v>2103</v>
      </c>
      <c r="J241" s="4" t="s">
        <v>899</v>
      </c>
      <c r="K241" s="7">
        <v>1</v>
      </c>
      <c r="L241" s="7"/>
      <c r="M241" s="7"/>
      <c r="N241" s="7"/>
      <c r="O241" s="7">
        <v>1</v>
      </c>
      <c r="P241" s="7"/>
      <c r="Q241" s="7"/>
      <c r="R241" s="7"/>
      <c r="S241" s="7">
        <v>1</v>
      </c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ht="16.5" customHeight="1" x14ac:dyDescent="0.25">
      <c r="A242" s="4" t="s">
        <v>42</v>
      </c>
      <c r="B242" s="17">
        <v>3000</v>
      </c>
      <c r="C242" s="18">
        <v>3000</v>
      </c>
      <c r="D242" s="17"/>
      <c r="E242" s="4" t="s">
        <v>900</v>
      </c>
      <c r="F242" s="19" t="s">
        <v>901</v>
      </c>
      <c r="G242" s="19" t="s">
        <v>902</v>
      </c>
      <c r="H242" s="4">
        <v>0</v>
      </c>
      <c r="I242" s="4"/>
      <c r="J242" s="95"/>
      <c r="K242" s="7"/>
      <c r="L242" s="7"/>
      <c r="M242" s="7"/>
      <c r="N242" s="7"/>
      <c r="O242" s="7">
        <v>1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s="11" customFormat="1" ht="16.5" customHeight="1" x14ac:dyDescent="0.25">
      <c r="A243" s="12"/>
      <c r="B243" s="13"/>
      <c r="C243" s="14"/>
      <c r="D243" s="13"/>
      <c r="E243" s="12"/>
      <c r="F243" s="16"/>
      <c r="G243" s="16"/>
      <c r="H243" s="12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s="11" customFormat="1" ht="16.5" customHeight="1" x14ac:dyDescent="0.25">
      <c r="A244" s="12"/>
      <c r="B244" s="13">
        <v>49000</v>
      </c>
      <c r="C244" s="14">
        <v>-2250.13</v>
      </c>
      <c r="D244" s="13">
        <v>51250.13</v>
      </c>
      <c r="E244" s="12"/>
      <c r="F244" s="12" t="s">
        <v>399</v>
      </c>
      <c r="G244" s="16"/>
      <c r="H244" s="12"/>
      <c r="I244" s="12"/>
      <c r="J244" s="12"/>
      <c r="K244" s="15">
        <v>3</v>
      </c>
      <c r="L244" s="15">
        <v>0</v>
      </c>
      <c r="M244" s="15">
        <v>3</v>
      </c>
      <c r="N244" s="15">
        <v>1</v>
      </c>
      <c r="O244" s="15">
        <v>5</v>
      </c>
      <c r="P244" s="15">
        <v>2</v>
      </c>
      <c r="Q244" s="15">
        <v>3</v>
      </c>
      <c r="R244" s="15">
        <v>0</v>
      </c>
      <c r="S244" s="15">
        <v>2</v>
      </c>
      <c r="T244" s="15"/>
      <c r="U244" s="15">
        <v>1</v>
      </c>
      <c r="V244" s="15">
        <v>0</v>
      </c>
      <c r="W244" s="15">
        <v>2</v>
      </c>
      <c r="X244" s="15">
        <v>0</v>
      </c>
      <c r="Y244" s="15">
        <v>4</v>
      </c>
      <c r="Z244" s="15">
        <v>0</v>
      </c>
      <c r="AA244" s="15">
        <v>0</v>
      </c>
      <c r="AB244" s="15">
        <v>0</v>
      </c>
      <c r="AC244" s="15">
        <v>0</v>
      </c>
    </row>
    <row r="245" spans="1:29" ht="16.5" customHeight="1" x14ac:dyDescent="0.25">
      <c r="A245" s="4"/>
      <c r="B245" s="17"/>
      <c r="C245" s="74"/>
      <c r="D245" s="17"/>
      <c r="E245" s="4"/>
      <c r="F245" s="4"/>
      <c r="G245" s="19"/>
      <c r="H245" s="4"/>
      <c r="I245" s="4"/>
      <c r="J245" s="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ht="16.5" customHeight="1" x14ac:dyDescent="0.25">
      <c r="A246" s="4"/>
      <c r="B246" s="17"/>
      <c r="C246" s="74"/>
      <c r="D246" s="17"/>
      <c r="E246" s="4"/>
      <c r="F246" s="4"/>
      <c r="G246" s="19"/>
      <c r="H246" s="4"/>
      <c r="I246" s="4"/>
      <c r="J246" s="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ht="16.5" customHeight="1" x14ac:dyDescent="0.25">
      <c r="A247" s="4"/>
      <c r="B247" s="17"/>
      <c r="C247" s="74"/>
      <c r="D247" s="17"/>
      <c r="E247" s="4"/>
      <c r="F247" s="4"/>
      <c r="G247" s="19"/>
      <c r="H247" s="4"/>
      <c r="I247" s="4"/>
      <c r="J247" s="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16.5" customHeight="1" x14ac:dyDescent="0.25">
      <c r="A248" s="4"/>
      <c r="B248" s="17"/>
      <c r="C248" s="19"/>
      <c r="D248" s="17"/>
      <c r="E248" s="4"/>
      <c r="F248" s="4"/>
      <c r="G248" s="4"/>
      <c r="H248" s="4"/>
      <c r="I248" s="4"/>
      <c r="J248" s="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ht="16.5" customHeight="1" x14ac:dyDescent="0.25">
      <c r="A249" s="4" t="s">
        <v>0</v>
      </c>
      <c r="B249" s="5" t="s">
        <v>1</v>
      </c>
      <c r="C249" s="4" t="s">
        <v>2</v>
      </c>
      <c r="D249" s="5" t="s">
        <v>1</v>
      </c>
      <c r="E249" s="7"/>
      <c r="F249" s="8" t="s">
        <v>903</v>
      </c>
      <c r="G249" s="9"/>
      <c r="H249" s="4"/>
      <c r="I249" s="4"/>
      <c r="J249" s="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ht="16.5" customHeight="1" x14ac:dyDescent="0.25">
      <c r="A250" s="4" t="s">
        <v>4</v>
      </c>
      <c r="B250" s="5" t="s">
        <v>5</v>
      </c>
      <c r="C250" s="4" t="s">
        <v>6</v>
      </c>
      <c r="D250" s="5" t="s">
        <v>7</v>
      </c>
      <c r="E250" s="4"/>
      <c r="F250" s="4"/>
      <c r="G250" s="4"/>
      <c r="H250" s="4"/>
      <c r="I250" s="4"/>
      <c r="J250" s="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ht="16.5" customHeight="1" x14ac:dyDescent="0.25">
      <c r="A251" s="4" t="s">
        <v>8</v>
      </c>
      <c r="B251" s="5"/>
      <c r="C251" s="4" t="s">
        <v>5</v>
      </c>
      <c r="D251" s="5"/>
      <c r="E251" s="4" t="s">
        <v>9</v>
      </c>
      <c r="F251" s="4" t="s">
        <v>10</v>
      </c>
      <c r="G251" s="4" t="s">
        <v>11</v>
      </c>
      <c r="H251" s="4" t="s">
        <v>12</v>
      </c>
      <c r="I251" s="4" t="s">
        <v>13</v>
      </c>
      <c r="J251" s="4" t="s">
        <v>14</v>
      </c>
      <c r="K251" s="7" t="s">
        <v>598</v>
      </c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s="11" customFormat="1" ht="16.5" customHeight="1" x14ac:dyDescent="0.25">
      <c r="A252" s="12"/>
      <c r="B252" s="13"/>
      <c r="C252" s="14"/>
      <c r="D252" s="13"/>
      <c r="E252" s="15"/>
      <c r="F252" s="16"/>
      <c r="G252" s="10"/>
      <c r="H252" s="12"/>
      <c r="I252" s="15"/>
      <c r="J252" s="15"/>
      <c r="K252" s="15" t="s">
        <v>599</v>
      </c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ht="16.5" customHeight="1" x14ac:dyDescent="0.25">
      <c r="A253" s="4"/>
      <c r="B253" s="17"/>
      <c r="C253" s="74"/>
      <c r="D253" s="17"/>
      <c r="E253" s="7"/>
      <c r="F253" s="19"/>
      <c r="G253" s="6"/>
      <c r="H253" s="4"/>
      <c r="I253" s="7"/>
      <c r="J253" s="7"/>
      <c r="K253" s="7" t="s">
        <v>441</v>
      </c>
      <c r="L253" s="7" t="s">
        <v>422</v>
      </c>
      <c r="M253" s="7" t="s">
        <v>15</v>
      </c>
      <c r="N253" s="7" t="s">
        <v>651</v>
      </c>
      <c r="O253" s="7" t="s">
        <v>16</v>
      </c>
      <c r="P253" s="7" t="s">
        <v>17</v>
      </c>
      <c r="Q253" s="7" t="s">
        <v>18</v>
      </c>
      <c r="R253" s="7" t="s">
        <v>19</v>
      </c>
      <c r="S253" s="7" t="s">
        <v>20</v>
      </c>
      <c r="T253" s="7" t="s">
        <v>21</v>
      </c>
      <c r="U253" s="7" t="s">
        <v>22</v>
      </c>
      <c r="V253" s="7" t="s">
        <v>23</v>
      </c>
      <c r="W253" s="7" t="s">
        <v>24</v>
      </c>
      <c r="X253" s="7" t="s">
        <v>25</v>
      </c>
      <c r="Y253" s="7" t="s">
        <v>26</v>
      </c>
      <c r="Z253" s="7" t="s">
        <v>27</v>
      </c>
      <c r="AA253" s="7" t="s">
        <v>28</v>
      </c>
      <c r="AB253" s="7" t="s">
        <v>714</v>
      </c>
      <c r="AC253" s="7"/>
    </row>
    <row r="254" spans="1:29" ht="16.5" customHeight="1" x14ac:dyDescent="0.25">
      <c r="A254" s="4"/>
      <c r="B254" s="17"/>
      <c r="C254" s="50"/>
      <c r="D254" s="17"/>
      <c r="E254" s="7"/>
      <c r="F254" s="19"/>
      <c r="G254" s="6"/>
      <c r="H254" s="4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ht="16.5" customHeight="1" x14ac:dyDescent="0.25">
      <c r="A255" s="4" t="s">
        <v>42</v>
      </c>
      <c r="B255" s="17">
        <v>2000</v>
      </c>
      <c r="C255" s="18">
        <v>2000</v>
      </c>
      <c r="D255" s="17">
        <v>0</v>
      </c>
      <c r="E255" s="4" t="s">
        <v>904</v>
      </c>
      <c r="F255" s="19" t="s">
        <v>905</v>
      </c>
      <c r="G255" s="19" t="s">
        <v>383</v>
      </c>
      <c r="H255" s="4">
        <v>0</v>
      </c>
      <c r="I255" s="4" t="s">
        <v>906</v>
      </c>
      <c r="J255" s="4" t="s">
        <v>907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16.5" customHeight="1" x14ac:dyDescent="0.25">
      <c r="A256" s="4" t="s">
        <v>42</v>
      </c>
      <c r="B256" s="17">
        <v>5000</v>
      </c>
      <c r="C256" s="18">
        <v>-107.16</v>
      </c>
      <c r="D256" s="17">
        <v>5107.16</v>
      </c>
      <c r="E256" s="4" t="s">
        <v>908</v>
      </c>
      <c r="F256" s="19" t="s">
        <v>909</v>
      </c>
      <c r="G256" s="19" t="s">
        <v>910</v>
      </c>
      <c r="H256" s="4">
        <v>1</v>
      </c>
      <c r="I256" s="7">
        <v>505</v>
      </c>
      <c r="J256" s="96" t="s">
        <v>911</v>
      </c>
      <c r="K256" s="7"/>
      <c r="L256" s="7"/>
      <c r="M256" s="7"/>
      <c r="N256" s="7"/>
      <c r="O256" s="7">
        <v>1</v>
      </c>
      <c r="P256" s="7">
        <v>1</v>
      </c>
      <c r="Q256" s="7"/>
      <c r="R256" s="7"/>
      <c r="S256" s="7"/>
      <c r="T256" s="7"/>
      <c r="U256" s="7"/>
      <c r="V256" s="7"/>
      <c r="W256" s="7"/>
      <c r="X256" s="7"/>
      <c r="Y256" s="7">
        <v>1</v>
      </c>
      <c r="Z256" s="7"/>
      <c r="AA256" s="7"/>
      <c r="AB256" s="7"/>
      <c r="AC256" s="7"/>
    </row>
    <row r="257" spans="1:26" ht="16.5" customHeight="1" x14ac:dyDescent="0.25">
      <c r="A257" s="4" t="s">
        <v>42</v>
      </c>
      <c r="B257" s="17">
        <v>2000</v>
      </c>
      <c r="C257" s="18">
        <v>-434.54</v>
      </c>
      <c r="D257" s="17">
        <v>2434.54</v>
      </c>
      <c r="E257" s="4" t="s">
        <v>912</v>
      </c>
      <c r="F257" s="19" t="s">
        <v>913</v>
      </c>
      <c r="G257" s="19" t="s">
        <v>454</v>
      </c>
      <c r="H257" s="4">
        <v>0</v>
      </c>
      <c r="I257" s="7" t="s">
        <v>914</v>
      </c>
      <c r="J257" s="4" t="s">
        <v>915</v>
      </c>
      <c r="K257" s="7">
        <v>1</v>
      </c>
      <c r="L257" s="7">
        <v>1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6.5" customHeight="1" x14ac:dyDescent="0.25">
      <c r="A258" s="4" t="s">
        <v>42</v>
      </c>
      <c r="B258" s="17">
        <v>10000</v>
      </c>
      <c r="C258" s="18">
        <v>-5155.22</v>
      </c>
      <c r="D258" s="17">
        <v>15155.22</v>
      </c>
      <c r="E258" s="4" t="s">
        <v>916</v>
      </c>
      <c r="F258" s="19" t="s">
        <v>917</v>
      </c>
      <c r="G258" s="19" t="s">
        <v>918</v>
      </c>
      <c r="H258" s="4">
        <v>2</v>
      </c>
      <c r="I258" s="4">
        <v>1312</v>
      </c>
      <c r="J258" s="96" t="s">
        <v>919</v>
      </c>
      <c r="K258" s="7"/>
      <c r="L258" s="7"/>
      <c r="M258" s="7">
        <v>1</v>
      </c>
      <c r="N258" s="7">
        <v>1</v>
      </c>
      <c r="O258" s="7">
        <v>1</v>
      </c>
      <c r="P258" s="7"/>
      <c r="Q258" s="7">
        <v>1</v>
      </c>
      <c r="R258" s="7"/>
      <c r="S258" s="7"/>
      <c r="T258" s="7"/>
      <c r="U258" s="7"/>
      <c r="V258" s="7"/>
      <c r="W258" s="7"/>
      <c r="X258" s="7"/>
      <c r="Y258" s="7">
        <v>1</v>
      </c>
      <c r="Z258" s="7">
        <v>1</v>
      </c>
    </row>
    <row r="259" spans="1:26" ht="16.5" customHeight="1" x14ac:dyDescent="0.25">
      <c r="A259" s="4" t="s">
        <v>42</v>
      </c>
      <c r="B259" s="17">
        <v>5000</v>
      </c>
      <c r="C259" s="18">
        <v>1676.07</v>
      </c>
      <c r="D259" s="17">
        <v>3323.93</v>
      </c>
      <c r="E259" s="4" t="s">
        <v>920</v>
      </c>
      <c r="F259" s="19" t="s">
        <v>921</v>
      </c>
      <c r="G259" s="19" t="s">
        <v>922</v>
      </c>
      <c r="H259" s="4">
        <v>1</v>
      </c>
      <c r="I259" s="4"/>
      <c r="J259" s="4" t="s">
        <v>923</v>
      </c>
      <c r="K259" s="7"/>
      <c r="L259" s="7"/>
      <c r="M259" s="7"/>
      <c r="N259" s="7"/>
      <c r="O259" s="7"/>
      <c r="P259" s="7"/>
      <c r="Q259" s="7"/>
      <c r="R259" s="7"/>
      <c r="S259" s="7">
        <v>1</v>
      </c>
      <c r="T259" s="7"/>
      <c r="U259" s="7"/>
      <c r="V259" s="7"/>
      <c r="W259" s="7"/>
      <c r="X259" s="7"/>
      <c r="Y259" s="7"/>
      <c r="Z259" s="7"/>
    </row>
    <row r="260" spans="1:26" ht="16.5" customHeight="1" x14ac:dyDescent="0.25">
      <c r="A260" s="4" t="s">
        <v>42</v>
      </c>
      <c r="B260" s="17">
        <v>7000</v>
      </c>
      <c r="C260" s="18">
        <v>-2244.7800000000002</v>
      </c>
      <c r="D260" s="17">
        <v>9244.7800000000007</v>
      </c>
      <c r="E260" s="4" t="s">
        <v>924</v>
      </c>
      <c r="F260" s="19" t="s">
        <v>925</v>
      </c>
      <c r="G260" s="19" t="s">
        <v>394</v>
      </c>
      <c r="H260" s="4">
        <v>2</v>
      </c>
      <c r="I260" s="4">
        <v>8068</v>
      </c>
      <c r="J260" s="4" t="s">
        <v>926</v>
      </c>
      <c r="K260" s="7"/>
      <c r="L260" s="7">
        <v>1</v>
      </c>
      <c r="M260" s="7"/>
      <c r="N260" s="7"/>
      <c r="O260" s="7"/>
      <c r="P260" s="7"/>
      <c r="Q260" s="7">
        <v>1</v>
      </c>
      <c r="R260" s="7"/>
      <c r="S260" s="7"/>
      <c r="T260" s="7"/>
      <c r="U260" s="7">
        <v>1</v>
      </c>
      <c r="V260" s="7"/>
      <c r="W260" s="7"/>
      <c r="X260" s="7"/>
      <c r="Y260" s="7"/>
      <c r="Z260" s="7"/>
    </row>
    <row r="261" spans="1:26" ht="16.5" customHeight="1" x14ac:dyDescent="0.25">
      <c r="A261" s="4" t="s">
        <v>42</v>
      </c>
      <c r="B261" s="17">
        <v>5000</v>
      </c>
      <c r="C261" s="18">
        <v>2206.09</v>
      </c>
      <c r="D261" s="17">
        <v>2793.91</v>
      </c>
      <c r="E261" s="4" t="s">
        <v>927</v>
      </c>
      <c r="F261" s="19" t="s">
        <v>928</v>
      </c>
      <c r="G261" s="19" t="s">
        <v>929</v>
      </c>
      <c r="H261" s="4">
        <v>1</v>
      </c>
      <c r="I261" s="7">
        <v>604</v>
      </c>
      <c r="J261" s="4" t="s">
        <v>930</v>
      </c>
      <c r="K261" s="7">
        <v>1</v>
      </c>
      <c r="L261" s="7"/>
      <c r="M261" s="7">
        <v>1</v>
      </c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6.5" customHeight="1" x14ac:dyDescent="0.25">
      <c r="A262" s="4" t="s">
        <v>42</v>
      </c>
      <c r="B262" s="17"/>
      <c r="C262" s="18">
        <v>-1473.42</v>
      </c>
      <c r="D262" s="17">
        <v>1473.42</v>
      </c>
      <c r="E262" s="4" t="s">
        <v>931</v>
      </c>
      <c r="F262" s="19" t="s">
        <v>932</v>
      </c>
      <c r="G262" s="19" t="s">
        <v>383</v>
      </c>
      <c r="H262" s="4">
        <v>0</v>
      </c>
      <c r="I262" s="4" t="s">
        <v>906</v>
      </c>
      <c r="J262" s="4" t="s">
        <v>933</v>
      </c>
      <c r="K262" s="7">
        <v>1</v>
      </c>
      <c r="L262" s="7"/>
      <c r="M262" s="7"/>
      <c r="N262" s="7"/>
      <c r="O262" s="7">
        <v>1</v>
      </c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6.5" customHeight="1" x14ac:dyDescent="0.25">
      <c r="A263" s="4" t="s">
        <v>42</v>
      </c>
      <c r="B263" s="17">
        <v>0</v>
      </c>
      <c r="C263" s="18">
        <v>0</v>
      </c>
      <c r="D263" s="17">
        <v>0</v>
      </c>
      <c r="E263" s="4" t="s">
        <v>934</v>
      </c>
      <c r="F263" s="19" t="s">
        <v>935</v>
      </c>
      <c r="G263" s="19" t="s">
        <v>190</v>
      </c>
      <c r="H263" s="4">
        <v>0</v>
      </c>
      <c r="I263" s="7" t="s">
        <v>685</v>
      </c>
      <c r="J263" s="4" t="s">
        <v>685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6.5" customHeight="1" x14ac:dyDescent="0.25">
      <c r="A264" s="4" t="s">
        <v>42</v>
      </c>
      <c r="B264" s="17"/>
      <c r="C264" s="18">
        <v>0</v>
      </c>
      <c r="D264" s="17"/>
      <c r="E264" s="78" t="s">
        <v>936</v>
      </c>
      <c r="F264" s="45" t="s">
        <v>937</v>
      </c>
      <c r="G264" s="19" t="s">
        <v>197</v>
      </c>
      <c r="H264" s="4">
        <v>0</v>
      </c>
      <c r="I264" s="7" t="s">
        <v>685</v>
      </c>
      <c r="J264" s="4" t="s">
        <v>685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6.5" customHeight="1" x14ac:dyDescent="0.25">
      <c r="A265" s="4" t="s">
        <v>42</v>
      </c>
      <c r="B265" s="17"/>
      <c r="C265" s="18">
        <v>0</v>
      </c>
      <c r="D265" s="17">
        <v>0</v>
      </c>
      <c r="E265" s="78" t="s">
        <v>938</v>
      </c>
      <c r="F265" s="45" t="s">
        <v>939</v>
      </c>
      <c r="G265" s="19" t="s">
        <v>940</v>
      </c>
      <c r="H265" s="4" t="s">
        <v>941</v>
      </c>
      <c r="I265" s="7" t="s">
        <v>685</v>
      </c>
      <c r="J265" s="4" t="s">
        <v>685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6.5" customHeight="1" x14ac:dyDescent="0.25">
      <c r="A266" s="4" t="s">
        <v>42</v>
      </c>
      <c r="B266" s="17"/>
      <c r="C266" s="18">
        <v>-2037.59</v>
      </c>
      <c r="D266" s="17">
        <v>2037.59</v>
      </c>
      <c r="E266" s="4" t="s">
        <v>942</v>
      </c>
      <c r="F266" s="19" t="s">
        <v>235</v>
      </c>
      <c r="G266" s="19" t="s">
        <v>207</v>
      </c>
      <c r="H266" s="4">
        <v>1</v>
      </c>
      <c r="I266" s="7">
        <v>24</v>
      </c>
      <c r="J266" s="4" t="s">
        <v>943</v>
      </c>
      <c r="K266" s="7"/>
      <c r="L266" s="7"/>
      <c r="M266" s="7"/>
      <c r="N266" s="7"/>
      <c r="O266" s="7"/>
      <c r="P266" s="7"/>
      <c r="Q266" s="7">
        <v>1</v>
      </c>
      <c r="R266" s="7"/>
      <c r="S266" s="7"/>
      <c r="T266" s="7"/>
      <c r="U266" s="7"/>
      <c r="V266" s="7">
        <v>1</v>
      </c>
      <c r="W266" s="7"/>
      <c r="X266" s="7"/>
      <c r="Y266" s="7"/>
      <c r="Z266" s="7"/>
    </row>
    <row r="267" spans="1:26" ht="16.5" customHeight="1" x14ac:dyDescent="0.25">
      <c r="A267" s="4" t="s">
        <v>42</v>
      </c>
      <c r="B267" s="17"/>
      <c r="C267" s="18">
        <v>0</v>
      </c>
      <c r="D267" s="17"/>
      <c r="E267" s="78" t="s">
        <v>696</v>
      </c>
      <c r="F267" s="45" t="s">
        <v>944</v>
      </c>
      <c r="G267" s="19" t="s">
        <v>175</v>
      </c>
      <c r="H267" s="4">
        <v>0</v>
      </c>
      <c r="I267" s="7" t="s">
        <v>685</v>
      </c>
      <c r="J267" s="4" t="s">
        <v>685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6.5" customHeight="1" x14ac:dyDescent="0.25">
      <c r="A268" s="4" t="s">
        <v>42</v>
      </c>
      <c r="B268" s="17">
        <v>5000</v>
      </c>
      <c r="C268" s="18">
        <v>2344.33</v>
      </c>
      <c r="D268" s="17">
        <v>2655.67</v>
      </c>
      <c r="E268" s="4" t="s">
        <v>945</v>
      </c>
      <c r="F268" s="19" t="s">
        <v>946</v>
      </c>
      <c r="G268" s="19" t="s">
        <v>371</v>
      </c>
      <c r="H268" s="4">
        <v>1</v>
      </c>
      <c r="I268" s="7">
        <v>229</v>
      </c>
      <c r="J268" s="4" t="s">
        <v>810</v>
      </c>
      <c r="K268" s="7"/>
      <c r="L268" s="7">
        <v>1</v>
      </c>
      <c r="M268" s="7"/>
      <c r="N268" s="7"/>
      <c r="O268" s="7">
        <v>1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6.5" customHeight="1" x14ac:dyDescent="0.25">
      <c r="A269" s="4" t="s">
        <v>42</v>
      </c>
      <c r="B269" s="17">
        <v>16000</v>
      </c>
      <c r="C269" s="18">
        <v>1087.01</v>
      </c>
      <c r="D269" s="17">
        <v>14912.99</v>
      </c>
      <c r="E269" s="4" t="s">
        <v>947</v>
      </c>
      <c r="F269" s="19" t="s">
        <v>948</v>
      </c>
      <c r="G269" s="19" t="s">
        <v>394</v>
      </c>
      <c r="H269" s="4">
        <v>4</v>
      </c>
      <c r="I269" s="7" t="s">
        <v>949</v>
      </c>
      <c r="J269" s="4" t="s">
        <v>950</v>
      </c>
      <c r="K269" s="7"/>
      <c r="L269" s="7"/>
      <c r="M269" s="7">
        <v>1</v>
      </c>
      <c r="N269" s="7"/>
      <c r="O269" s="7">
        <v>1</v>
      </c>
      <c r="P269" s="7"/>
      <c r="Q269" s="7"/>
      <c r="R269" s="7"/>
      <c r="S269" s="7">
        <v>1</v>
      </c>
      <c r="T269" s="7">
        <v>1</v>
      </c>
      <c r="U269" s="7">
        <v>1</v>
      </c>
      <c r="V269" s="7"/>
      <c r="W269" s="7"/>
      <c r="X269" s="7"/>
      <c r="Y269" s="7"/>
      <c r="Z269" s="7"/>
    </row>
    <row r="270" spans="1:26" ht="16.5" customHeight="1" x14ac:dyDescent="0.25">
      <c r="A270" s="4" t="s">
        <v>42</v>
      </c>
      <c r="B270" s="17">
        <v>5000</v>
      </c>
      <c r="C270" s="18">
        <v>-916.94</v>
      </c>
      <c r="D270" s="17">
        <v>5916.94</v>
      </c>
      <c r="E270" s="4" t="s">
        <v>894</v>
      </c>
      <c r="F270" s="19" t="s">
        <v>951</v>
      </c>
      <c r="G270" s="19" t="s">
        <v>952</v>
      </c>
      <c r="H270" s="4">
        <v>1</v>
      </c>
      <c r="I270" s="4"/>
      <c r="J270" s="4" t="s">
        <v>953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>
        <v>1</v>
      </c>
      <c r="V270" s="7"/>
      <c r="W270" s="7">
        <v>1</v>
      </c>
      <c r="X270" s="7"/>
      <c r="Y270" s="7"/>
      <c r="Z270" s="7"/>
    </row>
    <row r="271" spans="1:26" ht="16.5" customHeight="1" x14ac:dyDescent="0.25">
      <c r="A271" s="4"/>
      <c r="B271" s="17"/>
      <c r="C271" s="18">
        <v>0</v>
      </c>
      <c r="D271" s="17"/>
      <c r="E271" s="4"/>
      <c r="F271" s="19"/>
      <c r="G271" s="19"/>
      <c r="H271" s="4"/>
      <c r="I271" s="4"/>
      <c r="J271" s="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3" spans="1:29" ht="16.5" customHeight="1" x14ac:dyDescent="0.25">
      <c r="A273" s="4"/>
      <c r="B273" s="17">
        <v>62000</v>
      </c>
      <c r="C273" s="74">
        <v>-3056.15</v>
      </c>
      <c r="D273" s="17">
        <v>65056.15</v>
      </c>
      <c r="E273" s="4"/>
      <c r="F273" s="48" t="s">
        <v>399</v>
      </c>
      <c r="G273" s="19"/>
      <c r="H273" s="4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s="11" customFormat="1" ht="16.5" customHeight="1" x14ac:dyDescent="0.25">
      <c r="A274" s="12"/>
      <c r="B274" s="13"/>
      <c r="C274" s="16"/>
      <c r="D274" s="13"/>
      <c r="E274" s="12"/>
      <c r="F274" s="12"/>
      <c r="G274" s="16"/>
      <c r="H274" s="12"/>
      <c r="I274" s="12"/>
      <c r="J274" s="12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ht="16.5" customHeight="1" x14ac:dyDescent="0.25">
      <c r="A275" s="4"/>
      <c r="B275" s="17"/>
      <c r="C275" s="19"/>
      <c r="D275" s="17"/>
      <c r="E275" s="4"/>
      <c r="F275" s="4"/>
      <c r="G275" s="4"/>
      <c r="H275" s="4"/>
      <c r="I275" s="4"/>
      <c r="J275" s="4"/>
      <c r="K275" s="15">
        <v>3</v>
      </c>
      <c r="L275" s="15">
        <v>3</v>
      </c>
      <c r="M275" s="15">
        <v>3</v>
      </c>
      <c r="N275" s="15">
        <v>1</v>
      </c>
      <c r="O275" s="15">
        <v>5</v>
      </c>
      <c r="P275" s="15">
        <v>1</v>
      </c>
      <c r="Q275" s="15">
        <v>3</v>
      </c>
      <c r="R275" s="15">
        <v>0</v>
      </c>
      <c r="S275" s="15">
        <v>2</v>
      </c>
      <c r="T275" s="15">
        <v>1</v>
      </c>
      <c r="U275" s="15">
        <v>3</v>
      </c>
      <c r="V275" s="15">
        <v>1</v>
      </c>
      <c r="W275" s="15">
        <v>1</v>
      </c>
      <c r="X275" s="15">
        <v>0</v>
      </c>
      <c r="Y275" s="15">
        <v>2</v>
      </c>
      <c r="Z275" s="15">
        <v>1</v>
      </c>
      <c r="AA275" s="15">
        <v>0</v>
      </c>
      <c r="AB275" s="15">
        <v>0</v>
      </c>
      <c r="AC275" s="15">
        <v>0</v>
      </c>
    </row>
    <row r="276" spans="1:29" ht="16.5" customHeight="1" x14ac:dyDescent="0.25">
      <c r="A276" s="4" t="s">
        <v>0</v>
      </c>
      <c r="B276" s="5" t="s">
        <v>1</v>
      </c>
      <c r="C276" s="4" t="s">
        <v>2</v>
      </c>
      <c r="D276" s="5" t="s">
        <v>1</v>
      </c>
      <c r="E276" s="7"/>
      <c r="F276" s="8" t="s">
        <v>954</v>
      </c>
      <c r="G276" s="9"/>
      <c r="H276" s="4"/>
      <c r="I276" s="4"/>
      <c r="J276" s="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ht="16.5" customHeight="1" x14ac:dyDescent="0.25">
      <c r="A277" s="4" t="s">
        <v>4</v>
      </c>
      <c r="B277" s="5" t="s">
        <v>5</v>
      </c>
      <c r="C277" s="4" t="s">
        <v>6</v>
      </c>
      <c r="D277" s="5" t="s">
        <v>7</v>
      </c>
      <c r="E277" s="4"/>
      <c r="F277" s="4"/>
      <c r="G277" s="4"/>
      <c r="H277" s="4"/>
      <c r="I277" s="4"/>
      <c r="J277" s="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ht="16.5" customHeight="1" x14ac:dyDescent="0.25">
      <c r="A278" s="4" t="s">
        <v>8</v>
      </c>
      <c r="B278" s="5"/>
      <c r="C278" s="4" t="s">
        <v>5</v>
      </c>
      <c r="D278" s="5"/>
      <c r="E278" s="4" t="s">
        <v>9</v>
      </c>
      <c r="F278" s="4" t="s">
        <v>10</v>
      </c>
      <c r="G278" s="4" t="s">
        <v>11</v>
      </c>
      <c r="H278" s="4" t="s">
        <v>12</v>
      </c>
      <c r="I278" s="4" t="s">
        <v>13</v>
      </c>
      <c r="J278" s="4" t="s">
        <v>14</v>
      </c>
      <c r="K278" s="7" t="s">
        <v>441</v>
      </c>
      <c r="L278" s="7" t="s">
        <v>422</v>
      </c>
      <c r="M278" s="7" t="s">
        <v>15</v>
      </c>
      <c r="N278" s="7" t="s">
        <v>651</v>
      </c>
      <c r="O278" s="7" t="s">
        <v>16</v>
      </c>
      <c r="P278" s="7" t="s">
        <v>17</v>
      </c>
      <c r="Q278" s="7" t="s">
        <v>18</v>
      </c>
      <c r="R278" s="7" t="s">
        <v>19</v>
      </c>
      <c r="S278" s="7" t="s">
        <v>20</v>
      </c>
      <c r="T278" s="7" t="s">
        <v>21</v>
      </c>
      <c r="U278" s="7" t="s">
        <v>22</v>
      </c>
      <c r="V278" s="7" t="s">
        <v>23</v>
      </c>
      <c r="W278" s="7" t="s">
        <v>24</v>
      </c>
      <c r="X278" s="7" t="s">
        <v>25</v>
      </c>
      <c r="Y278" s="7" t="s">
        <v>26</v>
      </c>
      <c r="Z278" s="7" t="s">
        <v>27</v>
      </c>
      <c r="AA278" s="7" t="s">
        <v>28</v>
      </c>
      <c r="AB278" s="7"/>
      <c r="AC278" s="7"/>
    </row>
    <row r="279" spans="1:29" s="11" customFormat="1" ht="16.5" customHeight="1" x14ac:dyDescent="0.25">
      <c r="A279" s="12"/>
      <c r="B279" s="13"/>
      <c r="C279" s="14"/>
      <c r="D279" s="13"/>
      <c r="E279" s="15"/>
      <c r="F279" s="16"/>
      <c r="G279" s="10"/>
      <c r="H279" s="12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ht="16.5" customHeight="1" x14ac:dyDescent="0.25">
      <c r="A280" s="4" t="s">
        <v>42</v>
      </c>
      <c r="B280" s="17">
        <v>2500</v>
      </c>
      <c r="C280" s="18">
        <v>-111.54</v>
      </c>
      <c r="D280" s="17">
        <v>2611.54</v>
      </c>
      <c r="E280" s="4" t="s">
        <v>955</v>
      </c>
      <c r="F280" s="19" t="s">
        <v>956</v>
      </c>
      <c r="G280" s="19" t="s">
        <v>421</v>
      </c>
      <c r="H280" s="4">
        <v>1</v>
      </c>
      <c r="I280" s="7">
        <v>75</v>
      </c>
      <c r="J280" s="4" t="s">
        <v>159</v>
      </c>
      <c r="K280" s="7"/>
      <c r="L280" s="7"/>
      <c r="M280" s="7"/>
      <c r="N280" s="7"/>
      <c r="O280" s="7"/>
      <c r="P280" s="7"/>
      <c r="Q280" s="7">
        <v>1</v>
      </c>
      <c r="R280" s="7"/>
      <c r="S280" s="7"/>
      <c r="T280" s="7"/>
      <c r="U280" s="7">
        <v>1</v>
      </c>
      <c r="V280" s="7"/>
      <c r="W280" s="7"/>
      <c r="X280" s="7"/>
      <c r="Y280" s="7"/>
      <c r="Z280" s="7"/>
      <c r="AA280" s="7"/>
      <c r="AB280" s="7"/>
      <c r="AC280" s="7"/>
    </row>
    <row r="281" spans="1:29" ht="16.5" customHeight="1" x14ac:dyDescent="0.25">
      <c r="A281" s="4" t="s">
        <v>42</v>
      </c>
      <c r="B281" s="17">
        <v>5000</v>
      </c>
      <c r="C281" s="18">
        <v>1089.46</v>
      </c>
      <c r="D281" s="17">
        <v>3910.54</v>
      </c>
      <c r="E281" s="4" t="s">
        <v>957</v>
      </c>
      <c r="F281" s="19" t="s">
        <v>958</v>
      </c>
      <c r="G281" s="19" t="s">
        <v>764</v>
      </c>
      <c r="H281" s="4">
        <v>1</v>
      </c>
      <c r="I281" s="4" t="s">
        <v>959</v>
      </c>
      <c r="J281" s="4" t="s">
        <v>960</v>
      </c>
      <c r="K281" s="7"/>
      <c r="L281" s="7"/>
      <c r="M281" s="7"/>
      <c r="N281" s="7"/>
      <c r="O281" s="7">
        <v>1</v>
      </c>
      <c r="P281" s="7">
        <v>1</v>
      </c>
      <c r="Q281" s="7"/>
      <c r="R281" s="7"/>
      <c r="S281" s="7"/>
      <c r="T281" s="7"/>
      <c r="U281" s="7"/>
      <c r="V281" s="7"/>
      <c r="W281" s="7"/>
      <c r="X281" s="7"/>
      <c r="Y281" s="7">
        <v>1</v>
      </c>
      <c r="Z281" s="7"/>
      <c r="AA281" s="7"/>
      <c r="AB281" s="7"/>
      <c r="AC281" s="7"/>
    </row>
    <row r="282" spans="1:29" ht="16.5" customHeight="1" x14ac:dyDescent="0.25">
      <c r="A282" s="4" t="s">
        <v>42</v>
      </c>
      <c r="B282" s="17">
        <v>2500</v>
      </c>
      <c r="C282" s="18">
        <v>-105.32</v>
      </c>
      <c r="D282" s="17">
        <v>2605.3200000000002</v>
      </c>
      <c r="E282" s="4" t="s">
        <v>961</v>
      </c>
      <c r="F282" s="19" t="s">
        <v>962</v>
      </c>
      <c r="G282" s="19" t="s">
        <v>394</v>
      </c>
      <c r="H282" s="4" t="s">
        <v>963</v>
      </c>
      <c r="I282" s="4"/>
      <c r="J282" s="4" t="s">
        <v>964</v>
      </c>
      <c r="K282" s="7">
        <v>1</v>
      </c>
      <c r="L282" s="7">
        <v>1</v>
      </c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ht="16.5" customHeight="1" x14ac:dyDescent="0.25">
      <c r="A283" s="4" t="s">
        <v>42</v>
      </c>
      <c r="B283" s="17">
        <v>15000</v>
      </c>
      <c r="C283" s="18">
        <v>4823.1899999999996</v>
      </c>
      <c r="D283" s="17">
        <v>10176.81</v>
      </c>
      <c r="E283" s="4" t="s">
        <v>965</v>
      </c>
      <c r="F283" s="19" t="s">
        <v>917</v>
      </c>
      <c r="G283" s="19" t="s">
        <v>451</v>
      </c>
      <c r="H283" s="4">
        <v>2</v>
      </c>
      <c r="I283" s="4">
        <v>1639</v>
      </c>
      <c r="J283" s="4" t="s">
        <v>966</v>
      </c>
      <c r="K283" s="7"/>
      <c r="L283" s="7"/>
      <c r="M283" s="7"/>
      <c r="N283" s="7"/>
      <c r="O283" s="7"/>
      <c r="P283" s="7"/>
      <c r="Q283" s="7"/>
      <c r="R283" s="7"/>
      <c r="S283" s="7">
        <v>1</v>
      </c>
      <c r="T283" s="7"/>
      <c r="U283" s="7">
        <v>1</v>
      </c>
      <c r="V283" s="7"/>
      <c r="W283" s="7"/>
      <c r="X283" s="7"/>
      <c r="Y283" s="7"/>
      <c r="Z283" s="7"/>
      <c r="AA283" s="7"/>
      <c r="AB283" s="7"/>
      <c r="AC283" s="7"/>
    </row>
    <row r="284" spans="1:29" ht="16.5" customHeight="1" x14ac:dyDescent="0.25">
      <c r="A284" s="4" t="s">
        <v>42</v>
      </c>
      <c r="B284" s="17">
        <v>10000</v>
      </c>
      <c r="C284" s="18">
        <v>141.56</v>
      </c>
      <c r="D284" s="17">
        <v>9858.44</v>
      </c>
      <c r="E284" s="4" t="s">
        <v>967</v>
      </c>
      <c r="F284" s="19" t="s">
        <v>769</v>
      </c>
      <c r="G284" s="19" t="s">
        <v>454</v>
      </c>
      <c r="H284" s="4">
        <v>2</v>
      </c>
      <c r="I284" s="4">
        <v>6972</v>
      </c>
      <c r="J284" s="4" t="s">
        <v>968</v>
      </c>
      <c r="K284" s="7"/>
      <c r="L284" s="7"/>
      <c r="M284" s="7"/>
      <c r="N284" s="7"/>
      <c r="O284" s="7">
        <v>1</v>
      </c>
      <c r="P284" s="7"/>
      <c r="Q284" s="7"/>
      <c r="R284" s="7"/>
      <c r="S284" s="7"/>
      <c r="T284" s="7"/>
      <c r="U284" s="7">
        <v>1</v>
      </c>
      <c r="V284" s="7"/>
      <c r="W284" s="7"/>
      <c r="X284" s="7"/>
      <c r="Y284" s="7"/>
      <c r="Z284" s="7"/>
      <c r="AA284" s="7"/>
      <c r="AB284" s="7"/>
      <c r="AC284" s="7"/>
    </row>
    <row r="285" spans="1:29" ht="16.5" customHeight="1" x14ac:dyDescent="0.25">
      <c r="A285" s="4" t="s">
        <v>42</v>
      </c>
      <c r="B285" s="17">
        <v>3500</v>
      </c>
      <c r="C285" s="18">
        <v>3500</v>
      </c>
      <c r="D285" s="17">
        <v>1818.51</v>
      </c>
      <c r="E285" s="4" t="s">
        <v>969</v>
      </c>
      <c r="F285" s="19" t="s">
        <v>970</v>
      </c>
      <c r="G285" s="19" t="s">
        <v>383</v>
      </c>
      <c r="H285" s="4">
        <v>0</v>
      </c>
      <c r="I285" s="4" t="s">
        <v>971</v>
      </c>
      <c r="J285" s="4" t="s">
        <v>972</v>
      </c>
      <c r="K285" s="7" t="s">
        <v>184</v>
      </c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ht="16.5" customHeight="1" x14ac:dyDescent="0.25">
      <c r="A286" s="4" t="s">
        <v>42</v>
      </c>
      <c r="B286" s="17">
        <v>5000</v>
      </c>
      <c r="C286" s="18">
        <v>2962.41</v>
      </c>
      <c r="D286" s="17">
        <v>2037.59</v>
      </c>
      <c r="E286" s="4" t="s">
        <v>973</v>
      </c>
      <c r="F286" s="19" t="s">
        <v>974</v>
      </c>
      <c r="G286" s="19" t="s">
        <v>468</v>
      </c>
      <c r="H286" s="4">
        <v>1</v>
      </c>
      <c r="I286" s="4">
        <v>323</v>
      </c>
      <c r="J286" s="4" t="s">
        <v>975</v>
      </c>
      <c r="K286" s="7"/>
      <c r="L286" s="7"/>
      <c r="M286" s="7"/>
      <c r="N286" s="7"/>
      <c r="O286" s="7"/>
      <c r="P286" s="7"/>
      <c r="Q286" s="7"/>
      <c r="R286" s="7"/>
      <c r="S286" s="7"/>
      <c r="T286" s="7">
        <v>1</v>
      </c>
      <c r="U286" s="7"/>
      <c r="V286" s="7">
        <v>1</v>
      </c>
      <c r="W286" s="7"/>
      <c r="X286" s="7"/>
      <c r="Y286" s="7"/>
      <c r="Z286" s="7"/>
      <c r="AA286" s="7"/>
      <c r="AB286" s="7"/>
      <c r="AC286" s="7"/>
    </row>
    <row r="287" spans="1:29" ht="16.5" customHeight="1" x14ac:dyDescent="0.25">
      <c r="A287" s="4" t="s">
        <v>42</v>
      </c>
      <c r="B287" s="17">
        <v>5000</v>
      </c>
      <c r="C287" s="18">
        <v>4212.13</v>
      </c>
      <c r="D287" s="17">
        <v>787.87</v>
      </c>
      <c r="E287" s="4" t="s">
        <v>976</v>
      </c>
      <c r="F287" s="19" t="s">
        <v>977</v>
      </c>
      <c r="G287" s="19" t="s">
        <v>371</v>
      </c>
      <c r="H287" s="4" t="s">
        <v>941</v>
      </c>
      <c r="I287" s="4" t="s">
        <v>941</v>
      </c>
      <c r="J287" s="4" t="s">
        <v>978</v>
      </c>
      <c r="K287" s="7">
        <v>1</v>
      </c>
      <c r="L287" s="7"/>
      <c r="M287" s="7"/>
      <c r="N287" s="7"/>
      <c r="O287" s="7"/>
      <c r="P287" s="7"/>
      <c r="Q287" s="7">
        <v>1</v>
      </c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16.5" customHeight="1" x14ac:dyDescent="0.25">
      <c r="A288" s="4" t="s">
        <v>42</v>
      </c>
      <c r="B288" s="17">
        <v>5000</v>
      </c>
      <c r="C288" s="18">
        <v>1438.86</v>
      </c>
      <c r="D288" s="17">
        <v>3561.14</v>
      </c>
      <c r="E288" s="4" t="s">
        <v>979</v>
      </c>
      <c r="F288" s="19" t="s">
        <v>980</v>
      </c>
      <c r="G288" s="19" t="s">
        <v>981</v>
      </c>
      <c r="H288" s="4" t="s">
        <v>941</v>
      </c>
      <c r="I288" s="4" t="s">
        <v>941</v>
      </c>
      <c r="J288" s="4" t="s">
        <v>982</v>
      </c>
      <c r="K288" s="7"/>
      <c r="L288" s="7"/>
      <c r="M288" s="7"/>
      <c r="N288" s="7"/>
      <c r="O288" s="7">
        <v>1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ht="16.5" customHeight="1" x14ac:dyDescent="0.25">
      <c r="A289" s="4" t="s">
        <v>42</v>
      </c>
      <c r="B289" s="17">
        <v>1500</v>
      </c>
      <c r="C289" s="18">
        <v>566.5</v>
      </c>
      <c r="D289" s="17">
        <v>933.5</v>
      </c>
      <c r="E289" s="4" t="s">
        <v>983</v>
      </c>
      <c r="F289" s="19" t="s">
        <v>984</v>
      </c>
      <c r="G289" s="19" t="s">
        <v>371</v>
      </c>
      <c r="H289" s="4">
        <v>0</v>
      </c>
      <c r="I289" s="4" t="s">
        <v>985</v>
      </c>
      <c r="J289" s="4" t="s">
        <v>824</v>
      </c>
      <c r="K289" s="7"/>
      <c r="L289" s="7"/>
      <c r="M289" s="7">
        <v>1</v>
      </c>
      <c r="N289" s="7">
        <v>1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ht="16.5" customHeight="1" x14ac:dyDescent="0.25">
      <c r="A290" s="4" t="s">
        <v>42</v>
      </c>
      <c r="B290" s="17">
        <v>5000</v>
      </c>
      <c r="C290" s="18">
        <v>-750.08</v>
      </c>
      <c r="D290" s="97">
        <v>5750.08</v>
      </c>
      <c r="E290" s="4" t="s">
        <v>986</v>
      </c>
      <c r="F290" s="19" t="s">
        <v>987</v>
      </c>
      <c r="G290" s="19" t="s">
        <v>520</v>
      </c>
      <c r="H290" s="4">
        <v>1</v>
      </c>
      <c r="I290" s="4">
        <v>412</v>
      </c>
      <c r="J290" s="4" t="s">
        <v>988</v>
      </c>
      <c r="K290" s="7"/>
      <c r="L290" s="7"/>
      <c r="M290" s="7"/>
      <c r="N290" s="7"/>
      <c r="O290" s="7"/>
      <c r="P290" s="7"/>
      <c r="Q290" s="7"/>
      <c r="R290" s="7"/>
      <c r="S290" s="7">
        <v>1</v>
      </c>
      <c r="T290" s="7">
        <v>1</v>
      </c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ht="16.5" customHeight="1" x14ac:dyDescent="0.25">
      <c r="A291" s="4" t="s">
        <v>42</v>
      </c>
      <c r="B291" s="17">
        <v>5000</v>
      </c>
      <c r="C291" s="18">
        <v>-724.06</v>
      </c>
      <c r="D291" s="17">
        <v>5724.06</v>
      </c>
      <c r="E291" s="4" t="s">
        <v>989</v>
      </c>
      <c r="F291" s="19" t="s">
        <v>990</v>
      </c>
      <c r="G291" s="19" t="s">
        <v>991</v>
      </c>
      <c r="H291" s="4">
        <v>1</v>
      </c>
      <c r="I291" s="4">
        <v>2210</v>
      </c>
      <c r="J291" s="4" t="s">
        <v>992</v>
      </c>
      <c r="K291" s="7"/>
      <c r="L291" s="7"/>
      <c r="M291" s="7"/>
      <c r="N291" s="7"/>
      <c r="O291" s="7"/>
      <c r="P291" s="7"/>
      <c r="Q291" s="7">
        <v>1</v>
      </c>
      <c r="R291" s="7"/>
      <c r="S291" s="7"/>
      <c r="T291" s="7"/>
      <c r="U291" s="7">
        <v>1</v>
      </c>
      <c r="V291" s="7"/>
      <c r="W291" s="7"/>
      <c r="X291" s="7"/>
      <c r="Y291" s="7"/>
      <c r="Z291" s="7"/>
      <c r="AA291" s="7"/>
      <c r="AB291" s="7"/>
      <c r="AC291" s="7"/>
    </row>
    <row r="292" spans="1:29" ht="16.5" customHeight="1" x14ac:dyDescent="0.25">
      <c r="A292" s="4"/>
      <c r="B292" s="17"/>
      <c r="C292" s="18"/>
      <c r="D292" s="17"/>
      <c r="E292" s="4"/>
      <c r="F292" s="19"/>
      <c r="G292" s="19"/>
      <c r="H292" s="4"/>
      <c r="I292" s="4"/>
      <c r="J292" s="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s="11" customFormat="1" ht="16.5" customHeight="1" x14ac:dyDescent="0.25">
      <c r="A293" s="12"/>
      <c r="B293" s="13"/>
      <c r="C293" s="16"/>
      <c r="D293" s="13"/>
      <c r="E293" s="12"/>
      <c r="F293" s="12"/>
      <c r="G293" s="16"/>
      <c r="H293" s="12"/>
      <c r="I293" s="12"/>
      <c r="J293" s="12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ht="16.5" customHeight="1" x14ac:dyDescent="0.25">
      <c r="A294" s="4"/>
      <c r="B294" s="17"/>
      <c r="C294" s="19"/>
      <c r="D294" s="17"/>
      <c r="E294" s="4"/>
      <c r="F294" s="4"/>
      <c r="G294" s="19"/>
      <c r="H294" s="4"/>
      <c r="I294" s="4"/>
      <c r="J294" s="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ht="16.5" customHeight="1" x14ac:dyDescent="0.25">
      <c r="A295" s="4"/>
      <c r="B295" s="17">
        <v>65000</v>
      </c>
      <c r="C295" s="74">
        <v>17043.11</v>
      </c>
      <c r="D295" s="17">
        <v>49775.4</v>
      </c>
      <c r="E295" s="4"/>
      <c r="F295" s="4"/>
      <c r="G295" s="19"/>
      <c r="H295" s="4"/>
      <c r="I295" s="4"/>
      <c r="J295" s="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s="11" customFormat="1" ht="16.5" customHeight="1" x14ac:dyDescent="0.25">
      <c r="A296" s="12"/>
      <c r="B296" s="13"/>
      <c r="C296" s="16"/>
      <c r="D296" s="13"/>
      <c r="E296" s="12"/>
      <c r="F296" s="12"/>
      <c r="G296" s="16"/>
      <c r="H296" s="12"/>
      <c r="I296" s="12"/>
      <c r="J296" s="12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ht="16.5" customHeight="1" x14ac:dyDescent="0.25">
      <c r="A297" s="4" t="s">
        <v>0</v>
      </c>
      <c r="B297" s="5" t="s">
        <v>1</v>
      </c>
      <c r="C297" s="4" t="s">
        <v>2</v>
      </c>
      <c r="D297" s="5" t="s">
        <v>1</v>
      </c>
      <c r="E297" s="7"/>
      <c r="F297" s="24" t="s">
        <v>993</v>
      </c>
      <c r="G297" s="9"/>
      <c r="H297" s="4"/>
      <c r="I297" s="4"/>
      <c r="J297" s="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ht="16.5" customHeight="1" x14ac:dyDescent="0.25">
      <c r="A298" s="4" t="s">
        <v>4</v>
      </c>
      <c r="B298" s="5" t="s">
        <v>5</v>
      </c>
      <c r="C298" s="4" t="s">
        <v>6</v>
      </c>
      <c r="D298" s="5" t="s">
        <v>7</v>
      </c>
      <c r="E298" s="4"/>
      <c r="F298" s="4"/>
      <c r="G298" s="4"/>
      <c r="H298" s="4"/>
      <c r="I298" s="4"/>
      <c r="J298" s="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ht="16.5" customHeight="1" x14ac:dyDescent="0.25">
      <c r="A299" s="4" t="s">
        <v>8</v>
      </c>
      <c r="B299" s="5"/>
      <c r="C299" s="4" t="s">
        <v>5</v>
      </c>
      <c r="D299" s="5"/>
      <c r="E299" s="4" t="s">
        <v>9</v>
      </c>
      <c r="F299" s="4" t="s">
        <v>10</v>
      </c>
      <c r="G299" s="4" t="s">
        <v>11</v>
      </c>
      <c r="H299" s="4" t="s">
        <v>12</v>
      </c>
      <c r="I299" s="4" t="s">
        <v>13</v>
      </c>
      <c r="J299" s="4" t="s">
        <v>14</v>
      </c>
      <c r="K299" s="7" t="s">
        <v>441</v>
      </c>
      <c r="L299" s="7" t="s">
        <v>422</v>
      </c>
      <c r="M299" s="7" t="s">
        <v>15</v>
      </c>
      <c r="N299" s="7" t="s">
        <v>651</v>
      </c>
      <c r="O299" s="7" t="s">
        <v>16</v>
      </c>
      <c r="P299" s="7" t="s">
        <v>17</v>
      </c>
      <c r="Q299" s="7" t="s">
        <v>18</v>
      </c>
      <c r="R299" s="7" t="s">
        <v>19</v>
      </c>
      <c r="S299" s="7" t="s">
        <v>20</v>
      </c>
      <c r="T299" s="7" t="s">
        <v>21</v>
      </c>
      <c r="U299" s="7" t="s">
        <v>22</v>
      </c>
      <c r="V299" s="7" t="s">
        <v>23</v>
      </c>
      <c r="W299" s="7" t="s">
        <v>24</v>
      </c>
      <c r="X299" s="7" t="s">
        <v>25</v>
      </c>
      <c r="Y299" s="7" t="s">
        <v>26</v>
      </c>
      <c r="Z299" s="7" t="s">
        <v>27</v>
      </c>
      <c r="AA299" s="7" t="s">
        <v>28</v>
      </c>
      <c r="AB299" s="7" t="s">
        <v>29</v>
      </c>
      <c r="AC299" s="7" t="s">
        <v>34</v>
      </c>
    </row>
    <row r="300" spans="1:29" s="11" customFormat="1" ht="16.5" customHeight="1" x14ac:dyDescent="0.25">
      <c r="A300" s="12"/>
      <c r="B300" s="13"/>
      <c r="C300" s="14"/>
      <c r="D300" s="13"/>
      <c r="E300" s="15"/>
      <c r="F300" s="16"/>
      <c r="G300" s="10"/>
      <c r="H300" s="12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ht="16.5" customHeight="1" x14ac:dyDescent="0.25">
      <c r="A301" s="4" t="s">
        <v>42</v>
      </c>
      <c r="B301" s="17">
        <v>7500</v>
      </c>
      <c r="C301" s="18">
        <v>-3649.03</v>
      </c>
      <c r="D301" s="17">
        <v>11149.03</v>
      </c>
      <c r="E301" s="98" t="s">
        <v>191</v>
      </c>
      <c r="F301" s="19" t="s">
        <v>994</v>
      </c>
      <c r="G301" s="6" t="s">
        <v>196</v>
      </c>
      <c r="H301" s="4">
        <v>1</v>
      </c>
      <c r="I301" s="7">
        <v>2765</v>
      </c>
      <c r="J301" s="7" t="s">
        <v>995</v>
      </c>
      <c r="K301" s="7"/>
      <c r="L301" s="7"/>
      <c r="M301" s="7">
        <v>1</v>
      </c>
      <c r="N301" s="7"/>
      <c r="O301" s="7"/>
      <c r="P301" s="7"/>
      <c r="Q301" s="7"/>
      <c r="R301" s="7"/>
      <c r="S301" s="7"/>
      <c r="T301" s="7"/>
      <c r="U301" s="7">
        <v>1</v>
      </c>
      <c r="V301" s="7"/>
      <c r="W301" s="7"/>
      <c r="X301" s="7"/>
      <c r="Y301" s="7"/>
      <c r="Z301" s="7"/>
      <c r="AA301" s="7">
        <v>1</v>
      </c>
      <c r="AB301" s="7">
        <v>1</v>
      </c>
      <c r="AC301" s="7"/>
    </row>
    <row r="302" spans="1:29" ht="16.5" customHeight="1" x14ac:dyDescent="0.25">
      <c r="A302" s="4" t="s">
        <v>42</v>
      </c>
      <c r="B302" s="17">
        <v>15000</v>
      </c>
      <c r="C302" s="18">
        <v>3429.03</v>
      </c>
      <c r="D302" s="17">
        <v>11570.97</v>
      </c>
      <c r="E302" s="4" t="s">
        <v>996</v>
      </c>
      <c r="F302" s="19" t="s">
        <v>997</v>
      </c>
      <c r="G302" s="19" t="s">
        <v>998</v>
      </c>
      <c r="H302" s="4">
        <v>2</v>
      </c>
      <c r="I302" s="4">
        <v>2411</v>
      </c>
      <c r="J302" s="4" t="s">
        <v>999</v>
      </c>
      <c r="K302" s="7"/>
      <c r="L302" s="7"/>
      <c r="M302" s="7">
        <v>1</v>
      </c>
      <c r="N302" s="7"/>
      <c r="O302" s="7"/>
      <c r="P302" s="7"/>
      <c r="Q302" s="7"/>
      <c r="R302" s="7"/>
      <c r="S302" s="7"/>
      <c r="T302" s="7">
        <v>1</v>
      </c>
      <c r="U302" s="7"/>
      <c r="V302" s="7">
        <v>1</v>
      </c>
      <c r="W302" s="7"/>
      <c r="X302" s="7"/>
      <c r="Y302" s="7"/>
      <c r="Z302" s="7"/>
      <c r="AA302" s="7"/>
      <c r="AB302" s="7"/>
      <c r="AC302" s="7"/>
    </row>
    <row r="303" spans="1:29" ht="16.5" customHeight="1" x14ac:dyDescent="0.25">
      <c r="A303" s="4" t="s">
        <v>42</v>
      </c>
      <c r="B303" s="17">
        <v>5000</v>
      </c>
      <c r="C303" s="18">
        <v>-2650.81</v>
      </c>
      <c r="D303" s="71">
        <v>7650.81</v>
      </c>
      <c r="E303" s="4" t="s">
        <v>1000</v>
      </c>
      <c r="F303" s="19" t="s">
        <v>769</v>
      </c>
      <c r="G303" s="19" t="s">
        <v>1001</v>
      </c>
      <c r="H303" s="4">
        <v>1</v>
      </c>
      <c r="I303" s="4">
        <v>7574</v>
      </c>
      <c r="J303" s="4" t="s">
        <v>1002</v>
      </c>
      <c r="K303" s="7"/>
      <c r="L303" s="7"/>
      <c r="M303" s="7"/>
      <c r="N303" s="7"/>
      <c r="O303" s="7"/>
      <c r="P303" s="7"/>
      <c r="Q303" s="7">
        <v>1</v>
      </c>
      <c r="R303" s="7"/>
      <c r="S303" s="7"/>
      <c r="T303" s="7"/>
      <c r="U303" s="7">
        <v>1</v>
      </c>
      <c r="V303" s="7"/>
      <c r="W303" s="7"/>
      <c r="X303" s="7"/>
      <c r="Y303" s="7"/>
      <c r="Z303" s="7"/>
      <c r="AA303" s="7"/>
      <c r="AB303" s="7"/>
      <c r="AC303" s="7"/>
    </row>
    <row r="304" spans="1:29" ht="16.5" customHeight="1" x14ac:dyDescent="0.25">
      <c r="A304" s="4" t="s">
        <v>42</v>
      </c>
      <c r="B304" s="17">
        <v>2000</v>
      </c>
      <c r="C304" s="18">
        <v>349.54</v>
      </c>
      <c r="D304" s="17">
        <v>1650.46</v>
      </c>
      <c r="E304" s="4" t="s">
        <v>1003</v>
      </c>
      <c r="F304" s="19" t="s">
        <v>225</v>
      </c>
      <c r="G304" s="19" t="s">
        <v>1004</v>
      </c>
      <c r="H304" s="4">
        <v>0</v>
      </c>
      <c r="I304" s="4"/>
      <c r="J304" s="4" t="s">
        <v>1005</v>
      </c>
      <c r="K304" s="7"/>
      <c r="L304" s="7"/>
      <c r="M304" s="7"/>
      <c r="N304" s="7"/>
      <c r="O304" s="7"/>
      <c r="P304" s="7"/>
      <c r="Q304" s="7"/>
      <c r="R304" s="7"/>
      <c r="S304" s="7">
        <v>1</v>
      </c>
      <c r="T304" s="7"/>
      <c r="U304" s="7"/>
      <c r="V304" s="7"/>
      <c r="W304" s="7"/>
      <c r="X304" s="7"/>
      <c r="Y304" s="7"/>
      <c r="Z304" s="7"/>
      <c r="AA304" s="7"/>
      <c r="AB304" s="7"/>
      <c r="AC304" s="7">
        <v>1</v>
      </c>
    </row>
    <row r="305" spans="1:30" ht="16.5" customHeight="1" x14ac:dyDescent="0.25">
      <c r="A305" s="4" t="s">
        <v>42</v>
      </c>
      <c r="B305" s="17">
        <v>5000</v>
      </c>
      <c r="C305" s="18">
        <v>-376.13</v>
      </c>
      <c r="D305" s="17">
        <v>5376.13</v>
      </c>
      <c r="E305" s="4" t="s">
        <v>1006</v>
      </c>
      <c r="F305" s="19" t="s">
        <v>194</v>
      </c>
      <c r="G305" s="19" t="s">
        <v>1007</v>
      </c>
      <c r="H305" s="4">
        <v>1</v>
      </c>
      <c r="I305" s="7">
        <v>831</v>
      </c>
      <c r="J305" s="4" t="s">
        <v>60</v>
      </c>
      <c r="K305" s="7"/>
      <c r="L305" s="7"/>
      <c r="M305" s="7"/>
      <c r="N305" s="7"/>
      <c r="O305" s="7"/>
      <c r="P305" s="7"/>
      <c r="Q305" s="7"/>
      <c r="R305" s="7"/>
      <c r="S305" s="7">
        <v>1</v>
      </c>
      <c r="T305" s="7"/>
      <c r="U305" s="7">
        <v>1</v>
      </c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6.5" customHeight="1" x14ac:dyDescent="0.25">
      <c r="A306" s="4" t="s">
        <v>42</v>
      </c>
      <c r="B306" s="17">
        <v>1000</v>
      </c>
      <c r="C306" s="18">
        <v>129.66</v>
      </c>
      <c r="D306" s="17">
        <v>870.34</v>
      </c>
      <c r="E306" s="4" t="s">
        <v>1008</v>
      </c>
      <c r="F306" s="19" t="s">
        <v>1009</v>
      </c>
      <c r="G306" s="19" t="s">
        <v>63</v>
      </c>
      <c r="H306" s="4" t="s">
        <v>46</v>
      </c>
      <c r="I306" s="7"/>
      <c r="J306" s="4" t="s">
        <v>24</v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>
        <v>1</v>
      </c>
      <c r="X306" s="7"/>
      <c r="Y306" s="7"/>
      <c r="Z306" s="7"/>
      <c r="AA306" s="7"/>
      <c r="AB306" s="7"/>
      <c r="AC306" s="7"/>
      <c r="AD306" s="7"/>
    </row>
    <row r="307" spans="1:30" ht="16.5" customHeight="1" x14ac:dyDescent="0.25">
      <c r="A307" s="4" t="s">
        <v>42</v>
      </c>
      <c r="B307" s="17">
        <v>3000</v>
      </c>
      <c r="C307" s="18">
        <v>151.99</v>
      </c>
      <c r="D307" s="99">
        <v>2848.01</v>
      </c>
      <c r="E307" s="4" t="s">
        <v>143</v>
      </c>
      <c r="F307" s="19" t="s">
        <v>229</v>
      </c>
      <c r="G307" s="19" t="s">
        <v>1010</v>
      </c>
      <c r="H307" s="4">
        <v>0</v>
      </c>
      <c r="I307" s="4"/>
      <c r="J307" s="4" t="s">
        <v>1011</v>
      </c>
      <c r="K307" s="7"/>
      <c r="L307" s="7"/>
      <c r="M307" s="7"/>
      <c r="N307" s="7"/>
      <c r="O307" s="7">
        <v>1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6.5" customHeight="1" x14ac:dyDescent="0.25">
      <c r="A308" s="4" t="s">
        <v>42</v>
      </c>
      <c r="B308" s="17">
        <v>2000</v>
      </c>
      <c r="C308" s="18">
        <v>484.7</v>
      </c>
      <c r="D308" s="99">
        <v>1515.3</v>
      </c>
      <c r="E308" s="4" t="s">
        <v>1012</v>
      </c>
      <c r="F308" s="19" t="s">
        <v>1013</v>
      </c>
      <c r="G308" s="19" t="s">
        <v>195</v>
      </c>
      <c r="H308" s="4"/>
      <c r="I308" s="7"/>
      <c r="J308" s="4" t="s">
        <v>1014</v>
      </c>
      <c r="K308" s="7"/>
      <c r="L308" s="7"/>
      <c r="M308" s="7"/>
      <c r="N308" s="7"/>
      <c r="O308" s="7"/>
      <c r="P308" s="7"/>
      <c r="Q308" s="7">
        <v>1</v>
      </c>
      <c r="R308" s="7">
        <v>1</v>
      </c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6.5" customHeight="1" x14ac:dyDescent="0.25">
      <c r="A309" s="4" t="s">
        <v>42</v>
      </c>
      <c r="B309" s="17">
        <v>5000</v>
      </c>
      <c r="C309" s="18">
        <v>920.62</v>
      </c>
      <c r="D309" s="17">
        <v>4079.38</v>
      </c>
      <c r="E309" s="4" t="s">
        <v>198</v>
      </c>
      <c r="F309" s="19" t="s">
        <v>1015</v>
      </c>
      <c r="G309" s="19" t="s">
        <v>107</v>
      </c>
      <c r="H309" s="4">
        <v>1</v>
      </c>
      <c r="I309" s="4">
        <v>524</v>
      </c>
      <c r="J309" s="4" t="s">
        <v>1016</v>
      </c>
      <c r="K309" s="7"/>
      <c r="L309" s="7"/>
      <c r="M309" s="7"/>
      <c r="N309" s="7"/>
      <c r="O309" s="7"/>
      <c r="P309" s="7"/>
      <c r="Q309" s="7">
        <v>1</v>
      </c>
      <c r="R309" s="7"/>
      <c r="S309" s="7"/>
      <c r="T309" s="7"/>
      <c r="U309" s="7">
        <v>1</v>
      </c>
      <c r="V309" s="7"/>
      <c r="W309" s="7"/>
      <c r="X309" s="7"/>
      <c r="Y309" s="7">
        <v>1</v>
      </c>
      <c r="Z309" s="7"/>
      <c r="AA309" s="7"/>
      <c r="AB309" s="7"/>
      <c r="AC309" s="7"/>
      <c r="AD309" s="7"/>
    </row>
    <row r="310" spans="1:30" ht="16.5" customHeight="1" x14ac:dyDescent="0.25">
      <c r="A310" s="4" t="s">
        <v>42</v>
      </c>
      <c r="B310" s="17">
        <v>10000</v>
      </c>
      <c r="C310" s="18">
        <v>2197.2600000000002</v>
      </c>
      <c r="D310" s="17">
        <v>7802.74</v>
      </c>
      <c r="E310" s="4" t="s">
        <v>1017</v>
      </c>
      <c r="F310" s="19" t="s">
        <v>1018</v>
      </c>
      <c r="G310" s="19" t="s">
        <v>646</v>
      </c>
      <c r="H310" s="4">
        <v>2</v>
      </c>
      <c r="I310" s="7">
        <v>1504</v>
      </c>
      <c r="J310" s="4" t="s">
        <v>1019</v>
      </c>
      <c r="K310" s="7"/>
      <c r="L310" s="7"/>
      <c r="M310" s="7"/>
      <c r="N310" s="7"/>
      <c r="O310" s="7">
        <v>1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>
        <v>1</v>
      </c>
      <c r="AB310" s="7"/>
      <c r="AC310" s="7"/>
      <c r="AD310" s="7"/>
    </row>
    <row r="311" spans="1:30" ht="16.5" customHeight="1" x14ac:dyDescent="0.25">
      <c r="A311" s="4" t="s">
        <v>42</v>
      </c>
      <c r="B311" s="17">
        <v>1500</v>
      </c>
      <c r="C311" s="18">
        <v>707.03</v>
      </c>
      <c r="D311" s="17">
        <v>792.97</v>
      </c>
      <c r="E311" s="4" t="s">
        <v>249</v>
      </c>
      <c r="F311" s="19" t="s">
        <v>1020</v>
      </c>
      <c r="G311" s="19" t="s">
        <v>175</v>
      </c>
      <c r="H311" s="4">
        <v>0</v>
      </c>
      <c r="I311" s="4"/>
      <c r="J311" s="4" t="s">
        <v>824</v>
      </c>
      <c r="K311" s="7"/>
      <c r="L311" s="7"/>
      <c r="M311" s="7">
        <v>1</v>
      </c>
      <c r="N311" s="7">
        <v>1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6.5" customHeight="1" x14ac:dyDescent="0.25">
      <c r="A312" s="4" t="s">
        <v>42</v>
      </c>
      <c r="B312" s="17">
        <v>5000</v>
      </c>
      <c r="C312" s="18">
        <v>-434.79</v>
      </c>
      <c r="D312" s="17">
        <v>5434.79</v>
      </c>
      <c r="E312" s="4" t="s">
        <v>1021</v>
      </c>
      <c r="F312" s="19" t="s">
        <v>1022</v>
      </c>
      <c r="G312" s="19" t="s">
        <v>826</v>
      </c>
      <c r="H312" s="4">
        <v>1</v>
      </c>
      <c r="I312" s="7">
        <v>1624</v>
      </c>
      <c r="J312" s="4" t="s">
        <v>1023</v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>
        <v>1</v>
      </c>
      <c r="V312" s="7">
        <v>1</v>
      </c>
      <c r="W312" s="7"/>
      <c r="X312" s="7"/>
      <c r="Y312" s="7"/>
      <c r="Z312" s="7"/>
      <c r="AA312" s="7"/>
      <c r="AB312" s="7"/>
      <c r="AC312" s="7"/>
      <c r="AD312" s="7"/>
    </row>
    <row r="313" spans="1:30" s="100" customFormat="1" ht="16.5" customHeight="1" x14ac:dyDescent="0.25">
      <c r="A313" s="93"/>
      <c r="B313" s="101">
        <v>62000</v>
      </c>
      <c r="C313" s="102">
        <v>1259.07</v>
      </c>
      <c r="D313" s="101">
        <v>60740.93</v>
      </c>
      <c r="E313" s="93"/>
      <c r="F313" s="103" t="s">
        <v>280</v>
      </c>
      <c r="G313" s="103"/>
      <c r="H313" s="93"/>
      <c r="I313" s="93"/>
      <c r="J313" s="93"/>
      <c r="K313" s="94"/>
      <c r="L313" s="94"/>
      <c r="M313" s="94">
        <v>3</v>
      </c>
      <c r="N313" s="94">
        <v>1</v>
      </c>
      <c r="O313" s="94">
        <v>2</v>
      </c>
      <c r="P313" s="94">
        <v>0</v>
      </c>
      <c r="Q313" s="94">
        <v>3</v>
      </c>
      <c r="R313" s="94">
        <v>1</v>
      </c>
      <c r="S313" s="94">
        <v>2</v>
      </c>
      <c r="T313" s="94">
        <v>1</v>
      </c>
      <c r="U313" s="94">
        <v>5</v>
      </c>
      <c r="V313" s="94">
        <v>2</v>
      </c>
      <c r="W313" s="94">
        <v>1</v>
      </c>
      <c r="X313" s="94">
        <v>0</v>
      </c>
      <c r="Y313" s="94">
        <v>1</v>
      </c>
      <c r="Z313" s="94">
        <v>0</v>
      </c>
      <c r="AA313" s="94">
        <v>2</v>
      </c>
      <c r="AB313" s="94">
        <v>1</v>
      </c>
      <c r="AC313" s="94"/>
      <c r="AD313" s="94"/>
    </row>
    <row r="314" spans="1:30" ht="16.5" customHeight="1" x14ac:dyDescent="0.25">
      <c r="A314" s="4" t="s">
        <v>0</v>
      </c>
      <c r="B314" s="5" t="s">
        <v>1</v>
      </c>
      <c r="C314" s="4" t="s">
        <v>2</v>
      </c>
      <c r="D314" s="5" t="s">
        <v>1</v>
      </c>
      <c r="E314" s="7"/>
      <c r="F314" s="24" t="s">
        <v>203</v>
      </c>
      <c r="G314" s="9"/>
      <c r="H314" s="4"/>
      <c r="I314" s="4"/>
      <c r="J314" s="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6.5" customHeight="1" x14ac:dyDescent="0.25">
      <c r="A315" s="4" t="s">
        <v>4</v>
      </c>
      <c r="B315" s="5" t="s">
        <v>5</v>
      </c>
      <c r="C315" s="4" t="s">
        <v>6</v>
      </c>
      <c r="D315" s="5" t="s">
        <v>7</v>
      </c>
      <c r="E315" s="4"/>
      <c r="F315" s="4"/>
      <c r="G315" s="4"/>
      <c r="H315" s="4"/>
      <c r="I315" s="4"/>
      <c r="J315" s="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6.5" customHeight="1" x14ac:dyDescent="0.25">
      <c r="A316" s="4" t="s">
        <v>8</v>
      </c>
      <c r="B316" s="5"/>
      <c r="C316" s="4" t="s">
        <v>5</v>
      </c>
      <c r="D316" s="5"/>
      <c r="E316" s="4" t="s">
        <v>9</v>
      </c>
      <c r="F316" s="4" t="s">
        <v>10</v>
      </c>
      <c r="G316" s="4" t="s">
        <v>11</v>
      </c>
      <c r="H316" s="4" t="s">
        <v>12</v>
      </c>
      <c r="I316" s="4" t="s">
        <v>13</v>
      </c>
      <c r="J316" s="4" t="s">
        <v>14</v>
      </c>
      <c r="K316" s="7"/>
      <c r="L316" s="7"/>
      <c r="M316" s="7" t="s">
        <v>15</v>
      </c>
      <c r="N316" s="7" t="s">
        <v>651</v>
      </c>
      <c r="O316" s="7" t="s">
        <v>16</v>
      </c>
      <c r="P316" s="7" t="s">
        <v>17</v>
      </c>
      <c r="Q316" s="7" t="s">
        <v>18</v>
      </c>
      <c r="R316" s="7" t="s">
        <v>19</v>
      </c>
      <c r="S316" s="7" t="s">
        <v>20</v>
      </c>
      <c r="T316" s="7" t="s">
        <v>21</v>
      </c>
      <c r="U316" s="7" t="s">
        <v>22</v>
      </c>
      <c r="V316" s="7" t="s">
        <v>23</v>
      </c>
      <c r="W316" s="7" t="s">
        <v>24</v>
      </c>
      <c r="X316" s="7" t="s">
        <v>25</v>
      </c>
      <c r="Y316" s="7" t="s">
        <v>26</v>
      </c>
      <c r="Z316" s="7" t="s">
        <v>27</v>
      </c>
      <c r="AA316" s="7" t="s">
        <v>28</v>
      </c>
      <c r="AB316" s="7" t="s">
        <v>29</v>
      </c>
      <c r="AC316" s="7" t="s">
        <v>30</v>
      </c>
      <c r="AD316" s="15" t="s">
        <v>31</v>
      </c>
    </row>
    <row r="317" spans="1:30" s="11" customFormat="1" ht="16.5" customHeight="1" x14ac:dyDescent="0.25">
      <c r="A317" s="12"/>
      <c r="B317" s="13"/>
      <c r="C317" s="14"/>
      <c r="D317" s="13"/>
      <c r="E317" s="15"/>
      <c r="F317" s="16"/>
      <c r="G317" s="10"/>
      <c r="H317" s="12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7"/>
    </row>
    <row r="318" spans="1:30" ht="16.5" customHeight="1" x14ac:dyDescent="0.25">
      <c r="A318" s="4" t="s">
        <v>42</v>
      </c>
      <c r="B318" s="17">
        <v>2000</v>
      </c>
      <c r="C318" s="18">
        <v>0</v>
      </c>
      <c r="D318" s="17">
        <v>1306.24</v>
      </c>
      <c r="E318" s="7" t="s">
        <v>1024</v>
      </c>
      <c r="F318" s="19" t="s">
        <v>1025</v>
      </c>
      <c r="G318" s="6" t="s">
        <v>1026</v>
      </c>
      <c r="H318" s="4" t="s">
        <v>1027</v>
      </c>
      <c r="I318" s="7"/>
      <c r="J318" s="7" t="s">
        <v>1028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6.5" customHeight="1" x14ac:dyDescent="0.25">
      <c r="A319" s="4" t="s">
        <v>42</v>
      </c>
      <c r="B319" s="17">
        <v>0</v>
      </c>
      <c r="C319" s="18">
        <v>0</v>
      </c>
      <c r="D319" s="17">
        <v>0</v>
      </c>
      <c r="E319" s="7" t="s">
        <v>208</v>
      </c>
      <c r="F319" s="19" t="s">
        <v>1029</v>
      </c>
      <c r="G319" s="6" t="s">
        <v>107</v>
      </c>
      <c r="H319" s="4" t="s">
        <v>46</v>
      </c>
      <c r="I319" s="7"/>
      <c r="J319" s="7" t="s">
        <v>22</v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>
        <v>1</v>
      </c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6.5" customHeight="1" x14ac:dyDescent="0.25">
      <c r="A320" s="4" t="s">
        <v>42</v>
      </c>
      <c r="B320" s="17">
        <v>15000</v>
      </c>
      <c r="C320" s="18">
        <v>3352.2</v>
      </c>
      <c r="D320" s="71">
        <v>11647.8</v>
      </c>
      <c r="E320" s="4" t="s">
        <v>1030</v>
      </c>
      <c r="F320" s="19" t="s">
        <v>144</v>
      </c>
      <c r="G320" s="19" t="s">
        <v>195</v>
      </c>
      <c r="H320" s="4">
        <v>2</v>
      </c>
      <c r="I320" s="4">
        <v>1716</v>
      </c>
      <c r="J320" s="4" t="s">
        <v>1031</v>
      </c>
      <c r="K320" s="7"/>
      <c r="L320" s="7"/>
      <c r="M320" s="7">
        <v>1</v>
      </c>
      <c r="N320" s="7"/>
      <c r="O320" s="7">
        <v>1</v>
      </c>
      <c r="P320" s="7"/>
      <c r="Q320" s="7">
        <v>1</v>
      </c>
      <c r="R320" s="7"/>
      <c r="S320" s="7"/>
      <c r="T320" s="7"/>
      <c r="U320" s="7">
        <v>1</v>
      </c>
      <c r="V320" s="7"/>
      <c r="W320" s="7"/>
      <c r="X320" s="7"/>
      <c r="Y320" s="7"/>
      <c r="Z320" s="7"/>
      <c r="AA320" s="7"/>
      <c r="AB320" s="7"/>
      <c r="AC320" s="7"/>
      <c r="AD320" s="7"/>
    </row>
    <row r="321" spans="1:36" ht="16.5" customHeight="1" x14ac:dyDescent="0.25">
      <c r="A321" s="4" t="s">
        <v>42</v>
      </c>
      <c r="B321" s="17">
        <v>5000</v>
      </c>
      <c r="C321" s="18">
        <v>-3803.15</v>
      </c>
      <c r="D321" s="17">
        <v>8803.15</v>
      </c>
      <c r="E321" s="4" t="s">
        <v>1032</v>
      </c>
      <c r="F321" s="19" t="s">
        <v>1033</v>
      </c>
      <c r="G321" s="19" t="s">
        <v>77</v>
      </c>
      <c r="H321" s="4">
        <v>1</v>
      </c>
      <c r="I321" s="4">
        <v>764</v>
      </c>
      <c r="J321" s="4" t="s">
        <v>1034</v>
      </c>
      <c r="K321" s="7"/>
      <c r="L321" s="7"/>
      <c r="M321" s="7"/>
      <c r="N321" s="7"/>
      <c r="O321" s="7">
        <v>1</v>
      </c>
      <c r="P321" s="7"/>
      <c r="Q321" s="7"/>
      <c r="R321" s="7"/>
      <c r="S321" s="7"/>
      <c r="T321" s="7"/>
      <c r="U321" s="7">
        <v>1</v>
      </c>
      <c r="V321" s="7"/>
      <c r="W321" s="7"/>
      <c r="X321" s="7"/>
      <c r="Y321" s="7"/>
      <c r="Z321" s="7"/>
      <c r="AA321" s="7"/>
      <c r="AB321" s="7"/>
      <c r="AC321" s="7"/>
      <c r="AD321" s="7"/>
      <c r="AE321" s="6"/>
      <c r="AF321" s="6"/>
      <c r="AG321" s="6"/>
      <c r="AH321" s="6"/>
      <c r="AI321" s="6"/>
      <c r="AJ321" s="6"/>
    </row>
    <row r="322" spans="1:36" ht="16.5" customHeight="1" x14ac:dyDescent="0.25">
      <c r="A322" s="4" t="s">
        <v>42</v>
      </c>
      <c r="B322" s="17">
        <v>5000</v>
      </c>
      <c r="C322" s="18">
        <v>612.28</v>
      </c>
      <c r="D322" s="71">
        <v>4387.72</v>
      </c>
      <c r="E322" s="7" t="s">
        <v>1035</v>
      </c>
      <c r="F322" s="6" t="s">
        <v>1036</v>
      </c>
      <c r="G322" s="6" t="s">
        <v>1037</v>
      </c>
      <c r="H322" s="7">
        <v>0</v>
      </c>
      <c r="I322" s="7"/>
      <c r="J322" s="7" t="s">
        <v>1038</v>
      </c>
      <c r="K322" s="7"/>
      <c r="L322" s="7"/>
      <c r="M322" s="7"/>
      <c r="N322" s="7"/>
      <c r="O322" s="7">
        <v>1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>
        <v>1</v>
      </c>
      <c r="AD322" s="7">
        <v>1</v>
      </c>
      <c r="AE322" s="6"/>
      <c r="AF322" s="6"/>
      <c r="AG322" s="6"/>
      <c r="AH322" s="6"/>
      <c r="AI322" s="6"/>
      <c r="AJ322" s="6"/>
    </row>
    <row r="323" spans="1:36" ht="16.5" customHeight="1" x14ac:dyDescent="0.25">
      <c r="A323" s="4" t="s">
        <v>42</v>
      </c>
      <c r="B323" s="71">
        <v>4000</v>
      </c>
      <c r="C323" s="18">
        <v>433.71</v>
      </c>
      <c r="D323" s="71">
        <v>3566.29</v>
      </c>
      <c r="E323" s="7" t="s">
        <v>211</v>
      </c>
      <c r="F323" s="6" t="s">
        <v>1039</v>
      </c>
      <c r="G323" s="6" t="s">
        <v>1040</v>
      </c>
      <c r="H323" s="7" t="s">
        <v>46</v>
      </c>
      <c r="I323" s="7"/>
      <c r="J323" s="7" t="s">
        <v>1041</v>
      </c>
      <c r="K323" s="7"/>
      <c r="L323" s="7"/>
      <c r="M323" s="7"/>
      <c r="N323" s="7"/>
      <c r="O323" s="7">
        <v>1</v>
      </c>
      <c r="P323" s="7"/>
      <c r="Q323" s="7"/>
      <c r="R323" s="7"/>
      <c r="S323" s="7"/>
      <c r="T323" s="7"/>
      <c r="U323" s="7">
        <v>1</v>
      </c>
      <c r="V323" s="7"/>
      <c r="W323" s="7"/>
      <c r="X323" s="7"/>
      <c r="Y323" s="7"/>
      <c r="Z323" s="7"/>
      <c r="AA323" s="7"/>
      <c r="AB323" s="7"/>
      <c r="AC323" s="7"/>
      <c r="AD323" s="7"/>
      <c r="AE323" s="6"/>
      <c r="AF323" s="6"/>
      <c r="AG323" s="6"/>
      <c r="AH323" s="6"/>
      <c r="AI323" s="6"/>
      <c r="AJ323" s="6"/>
    </row>
    <row r="324" spans="1:36" ht="16.5" customHeight="1" x14ac:dyDescent="0.25">
      <c r="A324" s="4" t="s">
        <v>42</v>
      </c>
      <c r="B324" s="71">
        <v>2500</v>
      </c>
      <c r="C324" s="18">
        <v>1135.01</v>
      </c>
      <c r="D324" s="71">
        <v>1364.99</v>
      </c>
      <c r="E324" s="7" t="s">
        <v>1042</v>
      </c>
      <c r="F324" s="6" t="s">
        <v>1043</v>
      </c>
      <c r="G324" s="6" t="s">
        <v>107</v>
      </c>
      <c r="H324" s="7" t="s">
        <v>46</v>
      </c>
      <c r="I324" s="7"/>
      <c r="J324" s="7" t="s">
        <v>1044</v>
      </c>
      <c r="K324" s="7"/>
      <c r="L324" s="7"/>
      <c r="M324" s="7"/>
      <c r="N324" s="7"/>
      <c r="O324" s="7"/>
      <c r="P324" s="7"/>
      <c r="Q324" s="7">
        <v>1</v>
      </c>
      <c r="R324" s="7">
        <v>1</v>
      </c>
      <c r="S324" s="7"/>
      <c r="T324" s="7"/>
      <c r="U324" s="7"/>
      <c r="V324" s="7"/>
      <c r="W324" s="7"/>
      <c r="X324" s="7">
        <v>1</v>
      </c>
      <c r="Y324" s="7"/>
      <c r="Z324" s="7"/>
      <c r="AA324" s="7"/>
      <c r="AB324" s="7"/>
      <c r="AC324" s="7"/>
      <c r="AD324" s="7"/>
      <c r="AE324" s="6"/>
      <c r="AF324" s="6"/>
      <c r="AG324" s="6"/>
      <c r="AH324" s="6"/>
      <c r="AI324" s="6"/>
      <c r="AJ324" s="6"/>
    </row>
    <row r="325" spans="1:36" ht="16.5" customHeight="1" x14ac:dyDescent="0.25">
      <c r="A325" s="4" t="s">
        <v>42</v>
      </c>
      <c r="B325" s="71">
        <v>5000</v>
      </c>
      <c r="C325" s="18">
        <v>-516</v>
      </c>
      <c r="D325" s="71">
        <v>5516</v>
      </c>
      <c r="E325" s="7" t="s">
        <v>1045</v>
      </c>
      <c r="F325" s="6" t="s">
        <v>228</v>
      </c>
      <c r="G325" s="6" t="s">
        <v>206</v>
      </c>
      <c r="H325" s="7">
        <v>1</v>
      </c>
      <c r="I325" s="7">
        <v>1045</v>
      </c>
      <c r="J325" s="7" t="s">
        <v>1046</v>
      </c>
      <c r="K325" s="7"/>
      <c r="L325" s="7"/>
      <c r="M325" s="7">
        <v>1</v>
      </c>
      <c r="N325" s="7">
        <v>1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6"/>
      <c r="AF325" s="6"/>
      <c r="AG325" s="6"/>
      <c r="AH325" s="6"/>
      <c r="AI325" s="6"/>
      <c r="AJ325" s="6"/>
    </row>
    <row r="326" spans="1:36" ht="16.5" customHeight="1" x14ac:dyDescent="0.25">
      <c r="A326" s="4" t="s">
        <v>42</v>
      </c>
      <c r="B326" s="71">
        <v>5000</v>
      </c>
      <c r="C326" s="18">
        <v>1142.2</v>
      </c>
      <c r="D326" s="71">
        <v>3857.8</v>
      </c>
      <c r="E326" s="7" t="s">
        <v>1047</v>
      </c>
      <c r="F326" s="6" t="s">
        <v>182</v>
      </c>
      <c r="G326" s="6" t="s">
        <v>107</v>
      </c>
      <c r="H326" s="7">
        <v>1</v>
      </c>
      <c r="I326" s="7">
        <v>523</v>
      </c>
      <c r="J326" s="7" t="s">
        <v>1002</v>
      </c>
      <c r="K326" s="7"/>
      <c r="L326" s="7"/>
      <c r="M326" s="7"/>
      <c r="N326" s="7"/>
      <c r="O326" s="7"/>
      <c r="P326" s="7"/>
      <c r="Q326" s="7">
        <v>1</v>
      </c>
      <c r="R326" s="7"/>
      <c r="S326" s="7"/>
      <c r="T326" s="7"/>
      <c r="U326" s="7">
        <v>1</v>
      </c>
      <c r="V326" s="7"/>
      <c r="W326" s="7"/>
      <c r="X326" s="7"/>
      <c r="Y326" s="7"/>
      <c r="Z326" s="7"/>
      <c r="AA326" s="7"/>
      <c r="AB326" s="7"/>
      <c r="AC326" s="7"/>
      <c r="AD326" s="7"/>
      <c r="AE326" s="6"/>
      <c r="AF326" s="6"/>
      <c r="AG326" s="6"/>
      <c r="AH326" s="6"/>
      <c r="AI326" s="6"/>
      <c r="AJ326" s="6"/>
    </row>
    <row r="327" spans="1:36" ht="16.5" customHeight="1" x14ac:dyDescent="0.25">
      <c r="A327" s="4" t="s">
        <v>42</v>
      </c>
      <c r="B327" s="71">
        <v>5000</v>
      </c>
      <c r="C327" s="18">
        <v>1070.54</v>
      </c>
      <c r="D327" s="71">
        <v>3929.46</v>
      </c>
      <c r="E327" s="7" t="s">
        <v>1048</v>
      </c>
      <c r="F327" s="6" t="s">
        <v>228</v>
      </c>
      <c r="G327" s="6" t="s">
        <v>107</v>
      </c>
      <c r="H327" s="7">
        <v>1</v>
      </c>
      <c r="I327" s="7">
        <v>2029</v>
      </c>
      <c r="J327" s="7" t="s">
        <v>1049</v>
      </c>
      <c r="K327" s="7"/>
      <c r="L327" s="7"/>
      <c r="M327" s="7">
        <v>1</v>
      </c>
      <c r="N327" s="7"/>
      <c r="O327" s="7"/>
      <c r="P327" s="7"/>
      <c r="Q327" s="7">
        <v>1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6"/>
      <c r="AF327" s="6"/>
      <c r="AG327" s="6"/>
      <c r="AH327" s="6"/>
      <c r="AI327" s="6"/>
      <c r="AJ327" s="6"/>
    </row>
    <row r="328" spans="1:36" ht="16.5" customHeight="1" x14ac:dyDescent="0.25">
      <c r="A328" s="4" t="s">
        <v>42</v>
      </c>
      <c r="B328" s="17">
        <v>5000</v>
      </c>
      <c r="C328" s="18">
        <v>676.19</v>
      </c>
      <c r="D328" s="17">
        <v>4323.8100000000004</v>
      </c>
      <c r="E328" s="4" t="s">
        <v>221</v>
      </c>
      <c r="F328" s="19" t="s">
        <v>1050</v>
      </c>
      <c r="G328" s="19" t="s">
        <v>131</v>
      </c>
      <c r="H328" s="4">
        <v>1</v>
      </c>
      <c r="I328" s="7">
        <v>400</v>
      </c>
      <c r="J328" s="4" t="s">
        <v>1051</v>
      </c>
      <c r="K328" s="7"/>
      <c r="L328" s="7"/>
      <c r="M328" s="7"/>
      <c r="N328" s="7"/>
      <c r="O328" s="7">
        <v>1</v>
      </c>
      <c r="P328" s="7"/>
      <c r="Q328" s="7"/>
      <c r="R328" s="7"/>
      <c r="S328" s="7"/>
      <c r="T328" s="7"/>
      <c r="U328" s="7">
        <v>1</v>
      </c>
      <c r="V328" s="7"/>
      <c r="W328" s="7"/>
      <c r="X328" s="7"/>
      <c r="Y328" s="7"/>
      <c r="Z328" s="7"/>
      <c r="AA328" s="7"/>
      <c r="AB328" s="7"/>
      <c r="AC328" s="7"/>
      <c r="AD328" s="7"/>
      <c r="AE328" s="6"/>
      <c r="AF328" s="6"/>
      <c r="AG328" s="6"/>
      <c r="AH328" s="6"/>
      <c r="AI328" s="6"/>
      <c r="AJ328" s="6"/>
    </row>
    <row r="329" spans="1:36" ht="16.5" customHeight="1" x14ac:dyDescent="0.25">
      <c r="A329" s="4" t="s">
        <v>42</v>
      </c>
      <c r="B329" s="17">
        <v>3000</v>
      </c>
      <c r="C329" s="18">
        <v>-22.3</v>
      </c>
      <c r="D329" s="17">
        <v>3022.3</v>
      </c>
      <c r="E329" s="4" t="s">
        <v>1052</v>
      </c>
      <c r="F329" s="19" t="s">
        <v>326</v>
      </c>
      <c r="G329" s="19" t="s">
        <v>1053</v>
      </c>
      <c r="H329" s="4" t="s">
        <v>46</v>
      </c>
      <c r="I329" s="7">
        <v>1628</v>
      </c>
      <c r="J329" s="4" t="s">
        <v>1054</v>
      </c>
      <c r="K329" s="7"/>
      <c r="L329" s="7"/>
      <c r="M329" s="7"/>
      <c r="N329" s="7"/>
      <c r="O329" s="7">
        <v>1</v>
      </c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>
        <v>1</v>
      </c>
      <c r="AB329" s="7"/>
      <c r="AC329" s="7"/>
      <c r="AD329" s="7"/>
      <c r="AE329" s="6"/>
      <c r="AF329" s="6"/>
      <c r="AG329" s="6"/>
      <c r="AH329" s="6"/>
      <c r="AI329" s="6"/>
      <c r="AJ329" s="6"/>
    </row>
    <row r="330" spans="1:36" ht="16.5" customHeight="1" thickBot="1" x14ac:dyDescent="0.3">
      <c r="A330" s="22"/>
      <c r="B330" s="104">
        <v>56500</v>
      </c>
      <c r="C330" s="104">
        <v>4080.68</v>
      </c>
      <c r="D330" s="104">
        <v>51725.56</v>
      </c>
      <c r="E330" s="22" t="s">
        <v>280</v>
      </c>
      <c r="F330" s="23"/>
      <c r="G330" s="23"/>
      <c r="H330" s="22"/>
      <c r="I330" s="22"/>
      <c r="J330" s="22"/>
      <c r="K330" s="105"/>
      <c r="L330" s="105"/>
      <c r="M330" s="105">
        <v>3</v>
      </c>
      <c r="N330" s="105">
        <v>1</v>
      </c>
      <c r="O330" s="105">
        <v>6</v>
      </c>
      <c r="P330" s="105">
        <v>0</v>
      </c>
      <c r="Q330" s="105">
        <v>4</v>
      </c>
      <c r="R330" s="105">
        <v>1</v>
      </c>
      <c r="S330" s="105">
        <v>0</v>
      </c>
      <c r="T330" s="105">
        <v>0</v>
      </c>
      <c r="U330" s="105">
        <v>6</v>
      </c>
      <c r="V330" s="105">
        <v>0</v>
      </c>
      <c r="W330" s="105">
        <v>0</v>
      </c>
      <c r="X330" s="105">
        <v>1</v>
      </c>
      <c r="Y330" s="105">
        <v>0</v>
      </c>
      <c r="Z330" s="105">
        <v>0</v>
      </c>
      <c r="AA330" s="105">
        <v>1</v>
      </c>
      <c r="AB330" s="105">
        <v>0</v>
      </c>
      <c r="AC330" s="105">
        <v>1</v>
      </c>
      <c r="AD330" s="105">
        <v>1</v>
      </c>
      <c r="AE330" s="106"/>
      <c r="AF330" s="6"/>
      <c r="AG330" s="6"/>
      <c r="AH330" s="6"/>
      <c r="AI330" s="6"/>
      <c r="AJ330" s="6"/>
    </row>
    <row r="331" spans="1:36" ht="16.5" customHeight="1" thickTop="1" x14ac:dyDescent="0.25">
      <c r="A331" s="4" t="s">
        <v>0</v>
      </c>
      <c r="B331" s="5" t="s">
        <v>1</v>
      </c>
      <c r="C331" s="4" t="s">
        <v>2</v>
      </c>
      <c r="D331" s="5" t="s">
        <v>1</v>
      </c>
      <c r="E331" s="7"/>
      <c r="F331" s="24" t="s">
        <v>223</v>
      </c>
      <c r="G331" s="9"/>
      <c r="H331" s="4"/>
      <c r="I331" s="4"/>
      <c r="J331" s="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6"/>
      <c r="AF331" s="6"/>
      <c r="AG331" s="6"/>
      <c r="AH331" s="6"/>
      <c r="AI331" s="6"/>
      <c r="AJ331" s="6"/>
    </row>
    <row r="332" spans="1:36" ht="16.5" customHeight="1" x14ac:dyDescent="0.25">
      <c r="A332" s="4" t="s">
        <v>4</v>
      </c>
      <c r="B332" s="5" t="s">
        <v>5</v>
      </c>
      <c r="C332" s="4" t="s">
        <v>6</v>
      </c>
      <c r="D332" s="5" t="s">
        <v>7</v>
      </c>
      <c r="E332" s="4"/>
      <c r="F332" s="4"/>
      <c r="G332" s="4"/>
      <c r="H332" s="4"/>
      <c r="I332" s="4"/>
      <c r="J332" s="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6"/>
      <c r="AF332" s="6"/>
      <c r="AG332" s="6"/>
      <c r="AH332" s="6"/>
      <c r="AI332" s="6"/>
      <c r="AJ332" s="6"/>
    </row>
    <row r="333" spans="1:36" ht="16.5" customHeight="1" x14ac:dyDescent="0.25">
      <c r="A333" s="4" t="s">
        <v>8</v>
      </c>
      <c r="B333" s="5"/>
      <c r="C333" s="4" t="s">
        <v>5</v>
      </c>
      <c r="D333" s="5"/>
      <c r="E333" s="4" t="s">
        <v>9</v>
      </c>
      <c r="F333" s="4" t="s">
        <v>10</v>
      </c>
      <c r="G333" s="4" t="s">
        <v>11</v>
      </c>
      <c r="H333" s="4" t="s">
        <v>12</v>
      </c>
      <c r="I333" s="4" t="s">
        <v>13</v>
      </c>
      <c r="J333" s="4" t="s">
        <v>14</v>
      </c>
      <c r="K333" s="7"/>
      <c r="L333" s="7"/>
      <c r="M333" s="7" t="s">
        <v>15</v>
      </c>
      <c r="N333" s="7" t="s">
        <v>651</v>
      </c>
      <c r="O333" s="7" t="s">
        <v>16</v>
      </c>
      <c r="P333" s="7" t="s">
        <v>17</v>
      </c>
      <c r="Q333" s="7" t="s">
        <v>18</v>
      </c>
      <c r="R333" s="7" t="s">
        <v>19</v>
      </c>
      <c r="S333" s="7" t="s">
        <v>20</v>
      </c>
      <c r="T333" s="7" t="s">
        <v>21</v>
      </c>
      <c r="U333" s="7" t="s">
        <v>22</v>
      </c>
      <c r="V333" s="7" t="s">
        <v>23</v>
      </c>
      <c r="W333" s="7" t="s">
        <v>24</v>
      </c>
      <c r="X333" s="7" t="s">
        <v>25</v>
      </c>
      <c r="Y333" s="7" t="s">
        <v>26</v>
      </c>
      <c r="Z333" s="7" t="s">
        <v>27</v>
      </c>
      <c r="AA333" s="7" t="s">
        <v>28</v>
      </c>
      <c r="AB333" s="7" t="s">
        <v>29</v>
      </c>
      <c r="AC333" s="7" t="s">
        <v>30</v>
      </c>
      <c r="AD333" s="7" t="s">
        <v>31</v>
      </c>
      <c r="AE333" s="6"/>
      <c r="AF333" s="6"/>
      <c r="AG333" s="6"/>
      <c r="AH333" s="6"/>
      <c r="AI333" s="6"/>
      <c r="AJ333" s="6"/>
    </row>
    <row r="334" spans="1:36" ht="16.5" customHeight="1" x14ac:dyDescent="0.25">
      <c r="A334" s="12"/>
      <c r="B334" s="13"/>
      <c r="C334" s="14"/>
      <c r="D334" s="13"/>
      <c r="E334" s="15"/>
      <c r="F334" s="16"/>
      <c r="G334" s="10"/>
      <c r="H334" s="12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6"/>
      <c r="AF334" s="6"/>
      <c r="AG334" s="6"/>
      <c r="AH334" s="6"/>
      <c r="AI334" s="6"/>
      <c r="AJ334" s="6"/>
    </row>
    <row r="335" spans="1:36" ht="16.5" customHeight="1" x14ac:dyDescent="0.25">
      <c r="A335" s="4" t="s">
        <v>42</v>
      </c>
      <c r="B335" s="17">
        <v>3000</v>
      </c>
      <c r="C335" s="18">
        <v>583.12</v>
      </c>
      <c r="D335" s="74">
        <v>2416.88</v>
      </c>
      <c r="E335" s="4" t="s">
        <v>1055</v>
      </c>
      <c r="F335" s="19" t="s">
        <v>338</v>
      </c>
      <c r="G335" s="19" t="s">
        <v>45</v>
      </c>
      <c r="H335" s="4"/>
      <c r="I335" s="4"/>
      <c r="J335" s="4" t="s">
        <v>1056</v>
      </c>
      <c r="K335" s="7"/>
      <c r="L335" s="7"/>
      <c r="M335" s="7"/>
      <c r="N335" s="7"/>
      <c r="O335" s="7"/>
      <c r="P335" s="7"/>
      <c r="Q335" s="7">
        <v>1</v>
      </c>
      <c r="R335" s="7"/>
      <c r="S335" s="7"/>
      <c r="T335" s="7"/>
      <c r="U335" s="7"/>
      <c r="V335" s="7"/>
      <c r="W335" s="7">
        <v>1</v>
      </c>
      <c r="X335" s="7">
        <v>1</v>
      </c>
      <c r="Y335" s="7"/>
      <c r="Z335" s="7"/>
      <c r="AA335" s="7"/>
      <c r="AB335" s="7"/>
      <c r="AC335" s="7"/>
      <c r="AD335" s="6"/>
      <c r="AE335" s="6"/>
      <c r="AF335" s="6"/>
      <c r="AG335" s="6"/>
      <c r="AH335" s="6"/>
      <c r="AI335" s="6"/>
      <c r="AJ335" s="6"/>
    </row>
    <row r="336" spans="1:36" ht="16.5" customHeight="1" x14ac:dyDescent="0.25">
      <c r="A336" s="4" t="s">
        <v>42</v>
      </c>
      <c r="B336" s="17">
        <v>3000</v>
      </c>
      <c r="C336" s="18">
        <v>-916.28</v>
      </c>
      <c r="D336" s="17">
        <v>3916.28</v>
      </c>
      <c r="E336" s="7" t="s">
        <v>1057</v>
      </c>
      <c r="F336" s="19" t="s">
        <v>155</v>
      </c>
      <c r="G336" s="6" t="s">
        <v>45</v>
      </c>
      <c r="H336" s="4">
        <v>0</v>
      </c>
      <c r="I336" s="7" t="s">
        <v>46</v>
      </c>
      <c r="J336" s="7" t="s">
        <v>1058</v>
      </c>
      <c r="K336" s="7"/>
      <c r="L336" s="7"/>
      <c r="M336" s="7"/>
      <c r="N336" s="7"/>
      <c r="O336" s="7">
        <v>1</v>
      </c>
      <c r="P336" s="7"/>
      <c r="Q336" s="7">
        <v>1</v>
      </c>
      <c r="R336" s="7"/>
      <c r="S336" s="7"/>
      <c r="T336" s="7"/>
      <c r="U336" s="7"/>
      <c r="V336" s="7"/>
      <c r="W336" s="7">
        <v>1</v>
      </c>
      <c r="X336" s="7"/>
      <c r="Y336" s="7"/>
      <c r="Z336" s="7"/>
      <c r="AA336" s="7"/>
      <c r="AB336" s="7"/>
      <c r="AC336" s="7">
        <v>1</v>
      </c>
      <c r="AD336" s="7">
        <v>1</v>
      </c>
      <c r="AE336" s="6"/>
      <c r="AF336" s="6"/>
      <c r="AG336" s="6"/>
      <c r="AH336" s="6"/>
      <c r="AI336" s="6"/>
      <c r="AJ336" s="6"/>
    </row>
    <row r="337" spans="1:36" ht="16.5" customHeight="1" x14ac:dyDescent="0.25">
      <c r="A337" s="4" t="s">
        <v>42</v>
      </c>
      <c r="B337" s="17">
        <v>1000</v>
      </c>
      <c r="C337" s="18">
        <v>707</v>
      </c>
      <c r="D337" s="17">
        <v>293</v>
      </c>
      <c r="E337" s="7" t="s">
        <v>1059</v>
      </c>
      <c r="F337" s="19" t="s">
        <v>1060</v>
      </c>
      <c r="G337" s="6" t="s">
        <v>1061</v>
      </c>
      <c r="H337" s="4"/>
      <c r="I337" s="7" t="s">
        <v>50</v>
      </c>
      <c r="J337" s="7" t="s">
        <v>16</v>
      </c>
      <c r="K337" s="7"/>
      <c r="L337" s="7"/>
      <c r="M337" s="7"/>
      <c r="N337" s="7"/>
      <c r="O337" s="7">
        <v>1</v>
      </c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6"/>
      <c r="AF337" s="6"/>
      <c r="AG337" s="6"/>
      <c r="AH337" s="6"/>
      <c r="AI337" s="6"/>
      <c r="AJ337" s="6"/>
    </row>
    <row r="338" spans="1:36" ht="16.5" customHeight="1" x14ac:dyDescent="0.25">
      <c r="A338" s="4" t="s">
        <v>42</v>
      </c>
      <c r="B338" s="17">
        <v>3000</v>
      </c>
      <c r="C338" s="18">
        <v>738.19</v>
      </c>
      <c r="D338" s="17">
        <v>2261.81</v>
      </c>
      <c r="E338" s="7" t="s">
        <v>1062</v>
      </c>
      <c r="F338" s="6" t="s">
        <v>228</v>
      </c>
      <c r="G338" s="6" t="s">
        <v>224</v>
      </c>
      <c r="H338" s="7">
        <v>0</v>
      </c>
      <c r="I338" s="7" t="s">
        <v>46</v>
      </c>
      <c r="J338" s="7" t="s">
        <v>16</v>
      </c>
      <c r="K338" s="7"/>
      <c r="L338" s="7"/>
      <c r="M338" s="7"/>
      <c r="N338" s="7"/>
      <c r="O338" s="7">
        <v>1</v>
      </c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6"/>
      <c r="AF338" s="6"/>
      <c r="AG338" s="6"/>
      <c r="AH338" s="6"/>
      <c r="AI338" s="6"/>
      <c r="AJ338" s="6"/>
    </row>
    <row r="339" spans="1:36" ht="16.5" customHeight="1" x14ac:dyDescent="0.25">
      <c r="A339" s="4" t="s">
        <v>42</v>
      </c>
      <c r="B339" s="17">
        <v>5000</v>
      </c>
      <c r="C339" s="18">
        <v>458.93</v>
      </c>
      <c r="D339" s="17">
        <v>4541.07</v>
      </c>
      <c r="E339" s="7" t="s">
        <v>1063</v>
      </c>
      <c r="F339" s="6" t="s">
        <v>182</v>
      </c>
      <c r="G339" s="6" t="s">
        <v>107</v>
      </c>
      <c r="H339" s="7">
        <v>1</v>
      </c>
      <c r="I339" s="7">
        <v>523</v>
      </c>
      <c r="J339" s="7" t="s">
        <v>183</v>
      </c>
      <c r="K339" s="7"/>
      <c r="L339" s="7"/>
      <c r="M339" s="7"/>
      <c r="N339" s="7"/>
      <c r="O339" s="7"/>
      <c r="P339" s="7"/>
      <c r="Q339" s="7">
        <v>1</v>
      </c>
      <c r="R339" s="7">
        <v>1</v>
      </c>
      <c r="S339" s="7"/>
      <c r="T339" s="7"/>
      <c r="U339" s="7">
        <v>1</v>
      </c>
      <c r="V339" s="7"/>
      <c r="W339" s="7"/>
      <c r="X339" s="7"/>
      <c r="Y339" s="7"/>
      <c r="Z339" s="7"/>
      <c r="AA339" s="7"/>
      <c r="AB339" s="7"/>
      <c r="AC339" s="7"/>
      <c r="AD339" s="7"/>
      <c r="AE339" s="6"/>
      <c r="AF339" s="6"/>
      <c r="AG339" s="6"/>
      <c r="AH339" s="6"/>
      <c r="AI339" s="6"/>
      <c r="AJ339" s="6"/>
    </row>
    <row r="340" spans="1:36" ht="16.5" customHeight="1" x14ac:dyDescent="0.25">
      <c r="A340" s="4" t="s">
        <v>42</v>
      </c>
      <c r="B340" s="17">
        <v>3000</v>
      </c>
      <c r="C340" s="18">
        <v>-1849.22</v>
      </c>
      <c r="D340" s="17">
        <v>4849.22</v>
      </c>
      <c r="E340" s="7" t="s">
        <v>1064</v>
      </c>
      <c r="F340" s="6" t="s">
        <v>1065</v>
      </c>
      <c r="G340" s="6" t="s">
        <v>1066</v>
      </c>
      <c r="H340" s="7"/>
      <c r="I340" s="7" t="s">
        <v>46</v>
      </c>
      <c r="J340" s="7" t="s">
        <v>1067</v>
      </c>
      <c r="K340" s="7"/>
      <c r="L340" s="7"/>
      <c r="M340" s="7">
        <v>1</v>
      </c>
      <c r="N340" s="7"/>
      <c r="O340" s="7">
        <v>1</v>
      </c>
      <c r="P340" s="7"/>
      <c r="Q340" s="7">
        <v>1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6"/>
      <c r="AF340" s="6"/>
      <c r="AG340" s="6"/>
      <c r="AH340" s="6"/>
      <c r="AI340" s="6"/>
      <c r="AJ340" s="6"/>
    </row>
    <row r="341" spans="1:36" ht="16.5" customHeight="1" x14ac:dyDescent="0.25">
      <c r="A341" s="4" t="s">
        <v>42</v>
      </c>
      <c r="B341" s="17">
        <v>3000</v>
      </c>
      <c r="C341" s="18">
        <v>586.95000000000005</v>
      </c>
      <c r="D341" s="17">
        <v>2413.0500000000002</v>
      </c>
      <c r="E341" s="7" t="s">
        <v>78</v>
      </c>
      <c r="F341" s="6" t="s">
        <v>1068</v>
      </c>
      <c r="G341" s="6" t="s">
        <v>237</v>
      </c>
      <c r="H341" s="7"/>
      <c r="I341" s="7" t="s">
        <v>50</v>
      </c>
      <c r="J341" s="7" t="s">
        <v>31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>
        <v>1</v>
      </c>
      <c r="AE341" s="6"/>
      <c r="AF341" s="6"/>
      <c r="AG341" s="6"/>
      <c r="AH341" s="6"/>
      <c r="AI341" s="6"/>
      <c r="AJ341" s="6"/>
    </row>
    <row r="342" spans="1:36" ht="16.5" customHeight="1" x14ac:dyDescent="0.25">
      <c r="A342" s="4" t="s">
        <v>42</v>
      </c>
      <c r="B342" s="17">
        <v>5000</v>
      </c>
      <c r="C342" s="18">
        <v>-2486.91</v>
      </c>
      <c r="D342" s="17">
        <v>7486.91</v>
      </c>
      <c r="E342" s="4" t="s">
        <v>1069</v>
      </c>
      <c r="F342" s="19" t="s">
        <v>79</v>
      </c>
      <c r="G342" s="19" t="s">
        <v>77</v>
      </c>
      <c r="H342" s="4">
        <v>1</v>
      </c>
      <c r="I342" s="7">
        <v>384</v>
      </c>
      <c r="J342" s="4" t="s">
        <v>1070</v>
      </c>
      <c r="K342" s="7"/>
      <c r="L342" s="7"/>
      <c r="M342" s="7">
        <v>1</v>
      </c>
      <c r="N342" s="7">
        <v>1</v>
      </c>
      <c r="O342" s="7">
        <v>1</v>
      </c>
      <c r="P342" s="7">
        <v>1</v>
      </c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6"/>
      <c r="AF342" s="6"/>
      <c r="AG342" s="6"/>
      <c r="AH342" s="6"/>
      <c r="AI342" s="6"/>
      <c r="AJ342" s="6"/>
    </row>
    <row r="343" spans="1:36" ht="16.5" customHeight="1" x14ac:dyDescent="0.25">
      <c r="A343" s="4" t="s">
        <v>42</v>
      </c>
      <c r="B343" s="17">
        <v>3000</v>
      </c>
      <c r="C343" s="18">
        <v>675.91</v>
      </c>
      <c r="D343" s="17">
        <v>2324.09</v>
      </c>
      <c r="E343" s="4" t="s">
        <v>247</v>
      </c>
      <c r="F343" s="19" t="s">
        <v>169</v>
      </c>
      <c r="G343" s="19" t="s">
        <v>107</v>
      </c>
      <c r="H343" s="4"/>
      <c r="I343" s="7" t="s">
        <v>46</v>
      </c>
      <c r="J343" s="4" t="s">
        <v>1071</v>
      </c>
      <c r="K343" s="7"/>
      <c r="L343" s="7"/>
      <c r="M343" s="7">
        <v>1</v>
      </c>
      <c r="N343" s="7"/>
      <c r="O343" s="7"/>
      <c r="P343" s="7"/>
      <c r="Q343" s="7">
        <v>1</v>
      </c>
      <c r="R343" s="7">
        <v>1</v>
      </c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6"/>
      <c r="AF343" s="6"/>
      <c r="AG343" s="6"/>
      <c r="AH343" s="6"/>
      <c r="AI343" s="6"/>
      <c r="AJ343" s="6"/>
    </row>
    <row r="344" spans="1:36" ht="16.5" customHeight="1" x14ac:dyDescent="0.25">
      <c r="A344" s="4" t="s">
        <v>42</v>
      </c>
      <c r="B344" s="17">
        <v>15000</v>
      </c>
      <c r="C344" s="18">
        <v>535.23</v>
      </c>
      <c r="D344" s="17">
        <v>14464.77</v>
      </c>
      <c r="E344" s="4" t="s">
        <v>1072</v>
      </c>
      <c r="F344" s="19" t="s">
        <v>144</v>
      </c>
      <c r="G344" s="19" t="s">
        <v>237</v>
      </c>
      <c r="H344" s="4">
        <v>4</v>
      </c>
      <c r="I344" s="4">
        <v>1656</v>
      </c>
      <c r="J344" s="4" t="s">
        <v>1073</v>
      </c>
      <c r="K344" s="7"/>
      <c r="L344" s="7"/>
      <c r="M344" s="7">
        <v>1</v>
      </c>
      <c r="N344" s="7"/>
      <c r="O344" s="7"/>
      <c r="P344" s="7"/>
      <c r="Q344" s="7"/>
      <c r="R344" s="7"/>
      <c r="S344" s="7"/>
      <c r="T344" s="7"/>
      <c r="U344" s="7">
        <v>1</v>
      </c>
      <c r="V344" s="7"/>
      <c r="W344" s="7"/>
      <c r="X344" s="7"/>
      <c r="Y344" s="7"/>
      <c r="Z344" s="7"/>
      <c r="AA344" s="7"/>
      <c r="AB344" s="7"/>
      <c r="AC344" s="7"/>
      <c r="AD344" s="7"/>
      <c r="AE344" s="6"/>
      <c r="AF344" s="6"/>
      <c r="AG344" s="6"/>
      <c r="AH344" s="6"/>
      <c r="AI344" s="6"/>
      <c r="AJ344" s="6"/>
    </row>
    <row r="345" spans="1:36" ht="16.5" customHeight="1" x14ac:dyDescent="0.25">
      <c r="A345" s="4" t="s">
        <v>42</v>
      </c>
      <c r="B345" s="17">
        <v>2000</v>
      </c>
      <c r="C345" s="18">
        <v>-392</v>
      </c>
      <c r="D345" s="17">
        <v>2392</v>
      </c>
      <c r="E345" s="4" t="s">
        <v>1072</v>
      </c>
      <c r="F345" s="19" t="s">
        <v>1074</v>
      </c>
      <c r="G345" s="19" t="s">
        <v>237</v>
      </c>
      <c r="H345" s="4">
        <v>1</v>
      </c>
      <c r="I345" s="4">
        <v>1578</v>
      </c>
      <c r="J345" s="4" t="s">
        <v>1075</v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6"/>
      <c r="AF345" s="6"/>
      <c r="AG345" s="6"/>
      <c r="AH345" s="6"/>
      <c r="AI345" s="6"/>
      <c r="AJ345" s="6"/>
    </row>
    <row r="346" spans="1:36" ht="16.5" customHeight="1" x14ac:dyDescent="0.25">
      <c r="A346" s="4" t="s">
        <v>42</v>
      </c>
      <c r="B346" s="17">
        <v>5000</v>
      </c>
      <c r="C346" s="18">
        <v>-654.02</v>
      </c>
      <c r="D346" s="17">
        <v>5654.02</v>
      </c>
      <c r="E346" s="4" t="s">
        <v>1076</v>
      </c>
      <c r="F346" s="19" t="s">
        <v>1077</v>
      </c>
      <c r="G346" s="19" t="s">
        <v>107</v>
      </c>
      <c r="H346" s="4">
        <v>1</v>
      </c>
      <c r="I346" s="7">
        <v>541</v>
      </c>
      <c r="J346" s="4" t="s">
        <v>1078</v>
      </c>
      <c r="K346" s="7"/>
      <c r="L346" s="7"/>
      <c r="M346" s="7"/>
      <c r="N346" s="7"/>
      <c r="O346" s="7">
        <v>1</v>
      </c>
      <c r="P346" s="7"/>
      <c r="Q346" s="7"/>
      <c r="R346" s="7"/>
      <c r="S346" s="7"/>
      <c r="T346" s="7">
        <v>1</v>
      </c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6"/>
      <c r="AF346" s="6"/>
      <c r="AG346" s="6"/>
      <c r="AH346" s="6"/>
      <c r="AI346" s="6"/>
      <c r="AJ346" s="6"/>
    </row>
    <row r="347" spans="1:36" ht="16.5" customHeight="1" x14ac:dyDescent="0.25">
      <c r="A347" s="4" t="s">
        <v>42</v>
      </c>
      <c r="B347" s="17">
        <v>15000</v>
      </c>
      <c r="C347" s="18">
        <v>-1475.39</v>
      </c>
      <c r="D347" s="17">
        <v>16475.39</v>
      </c>
      <c r="E347" s="4" t="s">
        <v>248</v>
      </c>
      <c r="F347" s="19" t="s">
        <v>1079</v>
      </c>
      <c r="G347" s="19" t="s">
        <v>226</v>
      </c>
      <c r="H347" s="4">
        <v>4</v>
      </c>
      <c r="I347" s="7">
        <v>605</v>
      </c>
      <c r="J347" s="4" t="s">
        <v>1080</v>
      </c>
      <c r="K347" s="7"/>
      <c r="L347" s="7"/>
      <c r="M347" s="7"/>
      <c r="N347" s="7"/>
      <c r="O347" s="7"/>
      <c r="P347" s="7"/>
      <c r="Q347" s="7"/>
      <c r="R347" s="7"/>
      <c r="S347" s="7">
        <v>1</v>
      </c>
      <c r="T347" s="7">
        <v>1</v>
      </c>
      <c r="U347" s="7">
        <v>1</v>
      </c>
      <c r="V347" s="7"/>
      <c r="W347" s="7"/>
      <c r="X347" s="7"/>
      <c r="Y347" s="7"/>
      <c r="Z347" s="7"/>
      <c r="AA347" s="7"/>
      <c r="AB347" s="7"/>
      <c r="AC347" s="7"/>
      <c r="AD347" s="7"/>
      <c r="AE347" s="6"/>
      <c r="AF347" s="6"/>
      <c r="AG347" s="6"/>
      <c r="AH347" s="6"/>
      <c r="AI347" s="6"/>
      <c r="AJ347" s="6"/>
    </row>
    <row r="348" spans="1:36" ht="16.5" customHeight="1" x14ac:dyDescent="0.25">
      <c r="A348" s="4" t="s">
        <v>42</v>
      </c>
      <c r="B348" s="17">
        <v>3000</v>
      </c>
      <c r="C348" s="18">
        <v>2072.94</v>
      </c>
      <c r="D348" s="17">
        <v>927.06</v>
      </c>
      <c r="E348" s="4" t="s">
        <v>201</v>
      </c>
      <c r="F348" s="19" t="s">
        <v>228</v>
      </c>
      <c r="G348" s="19" t="s">
        <v>107</v>
      </c>
      <c r="H348" s="4"/>
      <c r="I348" s="7" t="s">
        <v>46</v>
      </c>
      <c r="J348" s="4" t="s">
        <v>1081</v>
      </c>
      <c r="K348" s="7"/>
      <c r="L348" s="7"/>
      <c r="M348" s="7"/>
      <c r="N348" s="7"/>
      <c r="O348" s="7">
        <v>1</v>
      </c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6"/>
      <c r="AF348" s="6"/>
      <c r="AG348" s="6"/>
      <c r="AH348" s="6"/>
      <c r="AI348" s="6"/>
      <c r="AJ348" s="6"/>
    </row>
    <row r="349" spans="1:36" s="107" customFormat="1" ht="16.5" customHeight="1" thickBot="1" x14ac:dyDescent="0.3">
      <c r="A349" s="22"/>
      <c r="B349" s="104">
        <v>69000</v>
      </c>
      <c r="C349" s="104">
        <v>-1415.55</v>
      </c>
      <c r="D349" s="104">
        <v>70415.55</v>
      </c>
      <c r="E349" s="22"/>
      <c r="F349" s="22"/>
      <c r="G349" s="22"/>
      <c r="H349" s="22"/>
      <c r="I349" s="22"/>
      <c r="J349" s="22"/>
      <c r="K349" s="105"/>
      <c r="L349" s="105"/>
      <c r="M349" s="105">
        <v>4</v>
      </c>
      <c r="N349" s="105">
        <v>1</v>
      </c>
      <c r="O349" s="105">
        <v>7</v>
      </c>
      <c r="P349" s="105">
        <v>1</v>
      </c>
      <c r="Q349" s="105">
        <v>5</v>
      </c>
      <c r="R349" s="105">
        <v>2</v>
      </c>
      <c r="S349" s="105">
        <v>1</v>
      </c>
      <c r="T349" s="105">
        <v>2</v>
      </c>
      <c r="U349" s="105">
        <v>3</v>
      </c>
      <c r="V349" s="105">
        <v>0</v>
      </c>
      <c r="W349" s="105">
        <v>2</v>
      </c>
      <c r="X349" s="105">
        <v>1</v>
      </c>
      <c r="Y349" s="105">
        <v>0</v>
      </c>
      <c r="Z349" s="105">
        <v>0</v>
      </c>
      <c r="AA349" s="105">
        <v>0</v>
      </c>
      <c r="AB349" s="105">
        <v>0</v>
      </c>
      <c r="AC349" s="105">
        <v>1</v>
      </c>
      <c r="AD349" s="105">
        <v>2</v>
      </c>
      <c r="AE349" s="106"/>
      <c r="AF349" s="106"/>
      <c r="AG349" s="106"/>
      <c r="AH349" s="106"/>
      <c r="AI349" s="106"/>
      <c r="AJ349" s="106"/>
    </row>
    <row r="350" spans="1:36" ht="16.5" customHeight="1" thickTop="1" x14ac:dyDescent="0.25">
      <c r="A350" s="4" t="s">
        <v>0</v>
      </c>
      <c r="B350" s="5" t="s">
        <v>1</v>
      </c>
      <c r="C350" s="4" t="s">
        <v>2</v>
      </c>
      <c r="D350" s="5" t="s">
        <v>1</v>
      </c>
      <c r="E350" s="7"/>
      <c r="F350" s="24" t="s">
        <v>236</v>
      </c>
      <c r="G350" s="9"/>
      <c r="H350" s="4"/>
      <c r="I350" s="4"/>
      <c r="J350" s="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6"/>
      <c r="AG350" s="6"/>
      <c r="AH350" s="6"/>
      <c r="AI350" s="6"/>
      <c r="AJ350" s="6"/>
    </row>
    <row r="351" spans="1:36" ht="16.5" customHeight="1" x14ac:dyDescent="0.25">
      <c r="A351" s="4" t="s">
        <v>4</v>
      </c>
      <c r="B351" s="5" t="s">
        <v>5</v>
      </c>
      <c r="C351" s="4" t="s">
        <v>6</v>
      </c>
      <c r="D351" s="5" t="s">
        <v>7</v>
      </c>
      <c r="E351" s="4"/>
      <c r="F351" s="4"/>
      <c r="G351" s="4"/>
      <c r="H351" s="4"/>
      <c r="I351" s="4"/>
      <c r="J351" s="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6"/>
      <c r="AG351" s="6"/>
      <c r="AH351" s="6"/>
      <c r="AI351" s="6"/>
      <c r="AJ351" s="6"/>
    </row>
    <row r="352" spans="1:36" ht="16.5" customHeight="1" x14ac:dyDescent="0.25">
      <c r="A352" s="4" t="s">
        <v>8</v>
      </c>
      <c r="B352" s="5"/>
      <c r="C352" s="4" t="s">
        <v>5</v>
      </c>
      <c r="D352" s="5"/>
      <c r="E352" s="4" t="s">
        <v>9</v>
      </c>
      <c r="F352" s="4" t="s">
        <v>10</v>
      </c>
      <c r="G352" s="4" t="s">
        <v>11</v>
      </c>
      <c r="H352" s="4" t="s">
        <v>12</v>
      </c>
      <c r="I352" s="4" t="s">
        <v>13</v>
      </c>
      <c r="J352" s="4" t="s">
        <v>14</v>
      </c>
      <c r="K352" s="7" t="s">
        <v>15</v>
      </c>
      <c r="L352" s="7" t="s">
        <v>16</v>
      </c>
      <c r="M352" s="7" t="s">
        <v>17</v>
      </c>
      <c r="N352" s="7" t="s">
        <v>18</v>
      </c>
      <c r="O352" s="7" t="s">
        <v>19</v>
      </c>
      <c r="P352" s="7" t="s">
        <v>20</v>
      </c>
      <c r="Q352" s="7" t="s">
        <v>21</v>
      </c>
      <c r="R352" s="7" t="s">
        <v>22</v>
      </c>
      <c r="S352" s="7" t="s">
        <v>23</v>
      </c>
      <c r="T352" s="7" t="s">
        <v>24</v>
      </c>
      <c r="U352" s="7" t="s">
        <v>25</v>
      </c>
      <c r="V352" s="7" t="s">
        <v>26</v>
      </c>
      <c r="W352" s="7" t="s">
        <v>27</v>
      </c>
      <c r="X352" s="7" t="s">
        <v>28</v>
      </c>
      <c r="Y352" s="7" t="s">
        <v>29</v>
      </c>
      <c r="Z352" s="7" t="s">
        <v>30</v>
      </c>
      <c r="AA352" s="7" t="s">
        <v>31</v>
      </c>
      <c r="AB352" s="2" t="s">
        <v>32</v>
      </c>
      <c r="AC352" s="7" t="s">
        <v>33</v>
      </c>
      <c r="AD352" s="7" t="s">
        <v>34</v>
      </c>
      <c r="AE352" s="7" t="s">
        <v>35</v>
      </c>
      <c r="AF352" s="6" t="s">
        <v>36</v>
      </c>
      <c r="AG352" s="6"/>
      <c r="AH352" s="6"/>
      <c r="AI352" s="6"/>
      <c r="AJ352" s="6"/>
    </row>
    <row r="353" spans="1:36" ht="28.5" customHeight="1" x14ac:dyDescent="0.25">
      <c r="A353" s="4" t="s">
        <v>42</v>
      </c>
      <c r="B353" s="17">
        <v>1000</v>
      </c>
      <c r="C353" s="18">
        <v>380.48</v>
      </c>
      <c r="D353" s="17">
        <v>619.52</v>
      </c>
      <c r="E353" s="4" t="s">
        <v>209</v>
      </c>
      <c r="F353" s="49" t="s">
        <v>1082</v>
      </c>
      <c r="G353" s="19" t="s">
        <v>107</v>
      </c>
      <c r="H353" s="4"/>
      <c r="I353" s="4" t="s">
        <v>46</v>
      </c>
      <c r="J353" s="4" t="s">
        <v>22</v>
      </c>
      <c r="K353" s="7"/>
      <c r="L353" s="7"/>
      <c r="M353" s="7"/>
      <c r="N353" s="7"/>
      <c r="O353" s="7"/>
      <c r="P353" s="7"/>
      <c r="Q353" s="7"/>
      <c r="R353" s="7">
        <v>1</v>
      </c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6"/>
      <c r="AG353" s="6"/>
      <c r="AH353" s="6"/>
      <c r="AI353" s="6"/>
      <c r="AJ353" s="6"/>
    </row>
    <row r="354" spans="1:36" ht="16.5" customHeight="1" x14ac:dyDescent="0.25">
      <c r="A354" s="4" t="s">
        <v>42</v>
      </c>
      <c r="B354" s="17">
        <v>2000</v>
      </c>
      <c r="C354" s="18">
        <v>886.45</v>
      </c>
      <c r="D354" s="17">
        <v>1113.55</v>
      </c>
      <c r="E354" s="4" t="s">
        <v>209</v>
      </c>
      <c r="G354" s="19" t="s">
        <v>1083</v>
      </c>
      <c r="H354" s="4"/>
      <c r="I354" s="4" t="s">
        <v>1084</v>
      </c>
      <c r="J354" s="4" t="s">
        <v>139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>
        <v>1</v>
      </c>
      <c r="Y354" s="7"/>
      <c r="Z354" s="7"/>
      <c r="AA354" s="7"/>
      <c r="AB354" s="7"/>
      <c r="AC354" s="7"/>
      <c r="AD354" s="7"/>
      <c r="AE354" s="7"/>
      <c r="AF354" s="6"/>
      <c r="AG354" s="6"/>
      <c r="AH354" s="6"/>
      <c r="AI354" s="6"/>
      <c r="AJ354" s="6"/>
    </row>
    <row r="355" spans="1:36" ht="16.5" customHeight="1" x14ac:dyDescent="0.25">
      <c r="A355" s="4" t="s">
        <v>42</v>
      </c>
      <c r="B355" s="17">
        <v>2000</v>
      </c>
      <c r="C355" s="18">
        <v>-322.69</v>
      </c>
      <c r="D355" s="17">
        <v>2322.69</v>
      </c>
      <c r="E355" s="4" t="s">
        <v>1085</v>
      </c>
      <c r="F355" s="49" t="s">
        <v>1086</v>
      </c>
      <c r="G355" s="19" t="s">
        <v>1087</v>
      </c>
      <c r="H355" s="4"/>
      <c r="I355" s="4" t="s">
        <v>1088</v>
      </c>
      <c r="J355" s="4" t="s">
        <v>1089</v>
      </c>
      <c r="K355" s="7">
        <v>1</v>
      </c>
      <c r="L355" s="7"/>
      <c r="M355" s="7"/>
      <c r="N355" s="7">
        <v>1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>
        <v>1</v>
      </c>
      <c r="AC355" s="7"/>
      <c r="AD355" s="7"/>
      <c r="AE355" s="7"/>
      <c r="AF355" s="6"/>
      <c r="AG355" s="6"/>
      <c r="AH355" s="6"/>
      <c r="AI355" s="6"/>
      <c r="AJ355" s="6"/>
    </row>
    <row r="356" spans="1:36" ht="16.5" customHeight="1" x14ac:dyDescent="0.25">
      <c r="A356" s="4" t="s">
        <v>42</v>
      </c>
      <c r="B356" s="31">
        <v>3000</v>
      </c>
      <c r="C356" s="18">
        <v>1227.8699999999999</v>
      </c>
      <c r="D356" s="31">
        <v>1772.13</v>
      </c>
      <c r="E356" s="46" t="s">
        <v>1090</v>
      </c>
      <c r="F356" s="43" t="s">
        <v>1091</v>
      </c>
      <c r="G356" s="43" t="s">
        <v>165</v>
      </c>
      <c r="H356" s="46"/>
      <c r="I356" s="46" t="s">
        <v>46</v>
      </c>
      <c r="J356" s="46" t="s">
        <v>1092</v>
      </c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>
        <v>1</v>
      </c>
      <c r="AC356" s="47">
        <v>1</v>
      </c>
      <c r="AD356" s="47"/>
      <c r="AE356" s="47"/>
      <c r="AF356" s="30"/>
      <c r="AG356" s="30"/>
      <c r="AH356" s="30"/>
      <c r="AI356" s="30"/>
      <c r="AJ356" s="30"/>
    </row>
    <row r="357" spans="1:36" ht="16.5" customHeight="1" x14ac:dyDescent="0.25">
      <c r="A357" s="4" t="s">
        <v>42</v>
      </c>
      <c r="B357" s="31">
        <v>2000</v>
      </c>
      <c r="C357" s="18">
        <v>564.79999999999995</v>
      </c>
      <c r="D357" s="31">
        <v>1435.2</v>
      </c>
      <c r="E357" s="46" t="s">
        <v>1093</v>
      </c>
      <c r="F357" s="43" t="s">
        <v>1094</v>
      </c>
      <c r="G357" s="43" t="s">
        <v>1095</v>
      </c>
      <c r="H357" s="46"/>
      <c r="I357" s="46" t="s">
        <v>50</v>
      </c>
      <c r="J357" s="46" t="s">
        <v>16</v>
      </c>
      <c r="K357" s="47"/>
      <c r="L357" s="47">
        <v>1</v>
      </c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30"/>
      <c r="AG357" s="30"/>
      <c r="AH357" s="30"/>
      <c r="AI357" s="30"/>
      <c r="AJ357" s="30"/>
    </row>
    <row r="358" spans="1:36" ht="16.5" customHeight="1" x14ac:dyDescent="0.25">
      <c r="A358" s="4" t="s">
        <v>42</v>
      </c>
      <c r="B358" s="17">
        <v>6000</v>
      </c>
      <c r="C358" s="18">
        <v>-3274.39</v>
      </c>
      <c r="D358" s="17">
        <v>9274.39</v>
      </c>
      <c r="E358" s="4" t="s">
        <v>1096</v>
      </c>
      <c r="F358" s="19" t="s">
        <v>79</v>
      </c>
      <c r="G358" s="19" t="s">
        <v>77</v>
      </c>
      <c r="H358" s="4">
        <v>1</v>
      </c>
      <c r="I358" s="4">
        <v>684</v>
      </c>
      <c r="J358" s="4" t="s">
        <v>1097</v>
      </c>
      <c r="K358" s="7"/>
      <c r="L358" s="7"/>
      <c r="M358" s="7"/>
      <c r="N358" s="7">
        <v>1</v>
      </c>
      <c r="O358" s="7"/>
      <c r="P358" s="7">
        <v>1</v>
      </c>
      <c r="Q358" s="7"/>
      <c r="R358" s="7">
        <v>1</v>
      </c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6"/>
      <c r="AG358" s="6"/>
      <c r="AH358" s="6"/>
      <c r="AI358" s="6"/>
      <c r="AJ358" s="6"/>
    </row>
    <row r="359" spans="1:36" ht="16.5" customHeight="1" x14ac:dyDescent="0.25">
      <c r="A359" s="4" t="s">
        <v>42</v>
      </c>
      <c r="B359" s="17">
        <v>4000</v>
      </c>
      <c r="C359" s="18">
        <v>503.44</v>
      </c>
      <c r="D359" s="17">
        <v>3496.56</v>
      </c>
      <c r="E359" s="4" t="s">
        <v>1098</v>
      </c>
      <c r="F359" s="19" t="s">
        <v>251</v>
      </c>
      <c r="G359" s="19"/>
      <c r="H359" s="4"/>
      <c r="I359" s="4" t="s">
        <v>46</v>
      </c>
      <c r="J359" s="4" t="s">
        <v>15</v>
      </c>
      <c r="K359" s="7">
        <v>1</v>
      </c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6"/>
      <c r="AG359" s="6"/>
      <c r="AH359" s="6"/>
      <c r="AI359" s="6"/>
      <c r="AJ359" s="6"/>
    </row>
    <row r="360" spans="1:36" ht="16.5" customHeight="1" x14ac:dyDescent="0.25">
      <c r="A360" s="4" t="s">
        <v>42</v>
      </c>
      <c r="B360" s="17">
        <v>4500</v>
      </c>
      <c r="C360" s="18">
        <v>-6618.2</v>
      </c>
      <c r="D360" s="17">
        <v>11118.2</v>
      </c>
      <c r="E360" s="4" t="s">
        <v>1099</v>
      </c>
      <c r="F360" s="19" t="s">
        <v>1100</v>
      </c>
      <c r="G360" s="19" t="s">
        <v>107</v>
      </c>
      <c r="H360" s="4"/>
      <c r="I360" s="4" t="s">
        <v>46</v>
      </c>
      <c r="J360" s="4" t="s">
        <v>1101</v>
      </c>
      <c r="K360" s="7"/>
      <c r="L360" s="7">
        <v>1</v>
      </c>
      <c r="M360" s="7"/>
      <c r="N360" s="7">
        <v>1</v>
      </c>
      <c r="O360" s="7"/>
      <c r="P360" s="7"/>
      <c r="Q360" s="7"/>
      <c r="R360" s="7">
        <v>1</v>
      </c>
      <c r="S360" s="7"/>
      <c r="T360" s="7"/>
      <c r="U360" s="7"/>
      <c r="V360" s="7"/>
      <c r="W360" s="7"/>
      <c r="X360" s="7"/>
      <c r="Y360" s="7">
        <v>1</v>
      </c>
      <c r="Z360" s="7">
        <v>1</v>
      </c>
      <c r="AA360" s="7">
        <v>1</v>
      </c>
      <c r="AB360" s="7"/>
      <c r="AC360" s="7"/>
      <c r="AD360" s="7"/>
      <c r="AE360" s="7"/>
      <c r="AF360" s="6"/>
      <c r="AG360" s="6"/>
      <c r="AH360" s="6"/>
      <c r="AI360" s="6"/>
      <c r="AJ360" s="6"/>
    </row>
    <row r="361" spans="1:36" ht="16.5" customHeight="1" x14ac:dyDescent="0.25">
      <c r="A361" s="4" t="s">
        <v>42</v>
      </c>
      <c r="B361" s="17">
        <v>3000</v>
      </c>
      <c r="C361" s="18">
        <v>-236.61</v>
      </c>
      <c r="D361" s="17">
        <v>3236.61</v>
      </c>
      <c r="E361" s="4" t="s">
        <v>1102</v>
      </c>
      <c r="F361" s="19" t="s">
        <v>295</v>
      </c>
      <c r="G361" s="19" t="s">
        <v>70</v>
      </c>
      <c r="H361" s="4"/>
      <c r="I361" s="4" t="s">
        <v>50</v>
      </c>
      <c r="J361" s="4" t="s">
        <v>1103</v>
      </c>
      <c r="K361" s="7"/>
      <c r="L361" s="7"/>
      <c r="M361" s="7"/>
      <c r="N361" s="7">
        <v>1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>
        <v>1</v>
      </c>
      <c r="AE361" s="7"/>
      <c r="AF361" s="6"/>
      <c r="AG361" s="6"/>
      <c r="AH361" s="6"/>
      <c r="AI361" s="6"/>
      <c r="AJ361" s="6"/>
    </row>
    <row r="362" spans="1:36" ht="16.5" customHeight="1" x14ac:dyDescent="0.25">
      <c r="A362" s="4" t="s">
        <v>42</v>
      </c>
      <c r="B362" s="17">
        <v>2000</v>
      </c>
      <c r="C362" s="18">
        <v>-885.52</v>
      </c>
      <c r="D362" s="17">
        <v>2885.52</v>
      </c>
      <c r="E362" s="4" t="s">
        <v>1104</v>
      </c>
      <c r="F362" s="30" t="s">
        <v>297</v>
      </c>
      <c r="G362" s="19" t="s">
        <v>107</v>
      </c>
      <c r="H362" s="4"/>
      <c r="I362" s="4" t="s">
        <v>50</v>
      </c>
      <c r="J362" s="4" t="s">
        <v>1105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>
        <v>1</v>
      </c>
      <c r="AA362" s="7"/>
      <c r="AB362" s="7"/>
      <c r="AC362" s="7"/>
      <c r="AD362" s="7"/>
      <c r="AE362" s="7"/>
      <c r="AF362" s="6"/>
      <c r="AG362" s="6"/>
      <c r="AH362" s="6"/>
      <c r="AI362" s="6"/>
      <c r="AJ362" s="6"/>
    </row>
    <row r="363" spans="1:36" ht="16.5" customHeight="1" x14ac:dyDescent="0.25">
      <c r="A363" s="4" t="s">
        <v>42</v>
      </c>
      <c r="B363" s="17">
        <v>3000</v>
      </c>
      <c r="C363" s="18">
        <v>1183.9000000000001</v>
      </c>
      <c r="D363" s="17">
        <v>1816.1</v>
      </c>
      <c r="E363" s="4" t="s">
        <v>1106</v>
      </c>
      <c r="F363" s="19" t="s">
        <v>169</v>
      </c>
      <c r="G363" s="19" t="s">
        <v>107</v>
      </c>
      <c r="H363" s="4"/>
      <c r="I363" s="4" t="s">
        <v>46</v>
      </c>
      <c r="J363" s="4" t="s">
        <v>1107</v>
      </c>
      <c r="K363" s="7"/>
      <c r="L363" s="7"/>
      <c r="M363" s="7"/>
      <c r="N363" s="7">
        <v>1</v>
      </c>
      <c r="O363" s="7">
        <v>1</v>
      </c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6"/>
      <c r="AG363" s="6"/>
      <c r="AH363" s="6"/>
      <c r="AI363" s="6"/>
      <c r="AJ363" s="6"/>
    </row>
    <row r="364" spans="1:36" ht="16.5" customHeight="1" x14ac:dyDescent="0.25">
      <c r="A364" s="4" t="s">
        <v>42</v>
      </c>
      <c r="B364" s="17">
        <v>2000</v>
      </c>
      <c r="C364" s="18">
        <v>-2274.8000000000002</v>
      </c>
      <c r="D364" s="17">
        <v>4274.8</v>
      </c>
      <c r="E364" s="7" t="s">
        <v>1108</v>
      </c>
      <c r="F364" s="6" t="s">
        <v>1109</v>
      </c>
      <c r="G364" s="6" t="s">
        <v>192</v>
      </c>
      <c r="H364" s="7"/>
      <c r="I364" s="7" t="s">
        <v>50</v>
      </c>
      <c r="J364" s="7" t="s">
        <v>31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>
        <v>1</v>
      </c>
      <c r="AB364" s="7"/>
      <c r="AC364" s="7"/>
      <c r="AD364" s="7"/>
      <c r="AE364" s="7"/>
      <c r="AF364" s="6"/>
      <c r="AG364" s="6"/>
      <c r="AH364" s="6"/>
      <c r="AI364" s="6"/>
      <c r="AJ364" s="6"/>
    </row>
    <row r="365" spans="1:36" ht="16.5" customHeight="1" x14ac:dyDescent="0.25">
      <c r="A365" s="4" t="s">
        <v>42</v>
      </c>
      <c r="B365" s="17">
        <v>6000</v>
      </c>
      <c r="C365" s="18">
        <v>336.32</v>
      </c>
      <c r="D365" s="17">
        <v>5663.68</v>
      </c>
      <c r="E365" s="7" t="s">
        <v>1110</v>
      </c>
      <c r="F365" s="6" t="s">
        <v>1111</v>
      </c>
      <c r="G365" s="6" t="s">
        <v>63</v>
      </c>
      <c r="H365" s="7">
        <v>1</v>
      </c>
      <c r="I365" s="7">
        <v>432</v>
      </c>
      <c r="J365" s="7" t="s">
        <v>1112</v>
      </c>
      <c r="K365" s="7"/>
      <c r="L365" s="7">
        <v>1</v>
      </c>
      <c r="M365" s="7"/>
      <c r="N365" s="7"/>
      <c r="O365" s="7"/>
      <c r="P365" s="7"/>
      <c r="Q365" s="7">
        <v>1</v>
      </c>
      <c r="R365" s="7"/>
      <c r="S365" s="7"/>
      <c r="T365" s="7"/>
      <c r="U365" s="7"/>
      <c r="V365" s="7">
        <v>1</v>
      </c>
      <c r="W365" s="7"/>
      <c r="X365" s="7"/>
      <c r="Y365" s="7"/>
      <c r="Z365" s="7"/>
      <c r="AA365" s="7"/>
      <c r="AB365" s="7"/>
      <c r="AC365" s="7"/>
      <c r="AD365" s="7"/>
      <c r="AE365" s="7"/>
      <c r="AF365" s="6"/>
      <c r="AG365" s="6"/>
      <c r="AH365" s="6"/>
      <c r="AI365" s="6"/>
      <c r="AJ365" s="6"/>
    </row>
    <row r="366" spans="1:36" ht="16.5" customHeight="1" x14ac:dyDescent="0.25">
      <c r="A366" s="4" t="s">
        <v>42</v>
      </c>
      <c r="B366" s="17">
        <v>2000</v>
      </c>
      <c r="C366" s="18">
        <v>843.07</v>
      </c>
      <c r="D366" s="17">
        <v>1156.93</v>
      </c>
      <c r="E366" s="7" t="s">
        <v>1113</v>
      </c>
      <c r="F366" s="6" t="s">
        <v>48</v>
      </c>
      <c r="G366" s="6" t="s">
        <v>131</v>
      </c>
      <c r="H366" s="7"/>
      <c r="I366" s="7" t="s">
        <v>50</v>
      </c>
      <c r="J366" s="7" t="s">
        <v>24</v>
      </c>
      <c r="K366" s="7"/>
      <c r="L366" s="7"/>
      <c r="M366" s="7"/>
      <c r="N366" s="7"/>
      <c r="O366" s="7"/>
      <c r="P366" s="7"/>
      <c r="Q366" s="7"/>
      <c r="R366" s="7"/>
      <c r="S366" s="7"/>
      <c r="T366" s="7">
        <v>1</v>
      </c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6"/>
      <c r="AG366" s="6"/>
      <c r="AH366" s="6"/>
      <c r="AI366" s="6"/>
      <c r="AJ366" s="6"/>
    </row>
    <row r="367" spans="1:36" ht="16.5" customHeight="1" x14ac:dyDescent="0.25">
      <c r="A367" s="4" t="s">
        <v>42</v>
      </c>
      <c r="B367" s="17">
        <v>2000</v>
      </c>
      <c r="C367" s="18">
        <v>269.27</v>
      </c>
      <c r="D367" s="17">
        <v>1730.73</v>
      </c>
      <c r="E367" s="7" t="s">
        <v>1114</v>
      </c>
      <c r="F367" s="6" t="s">
        <v>1115</v>
      </c>
      <c r="G367" s="6" t="s">
        <v>165</v>
      </c>
      <c r="H367" s="7"/>
      <c r="I367" s="7" t="s">
        <v>50</v>
      </c>
      <c r="J367" s="7" t="s">
        <v>16</v>
      </c>
      <c r="K367" s="7"/>
      <c r="L367" s="7">
        <v>1</v>
      </c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6"/>
      <c r="AG367" s="6"/>
      <c r="AH367" s="6"/>
      <c r="AI367" s="6"/>
      <c r="AJ367" s="6"/>
    </row>
    <row r="368" spans="1:36" ht="16.5" customHeight="1" x14ac:dyDescent="0.25">
      <c r="A368" s="4" t="s">
        <v>42</v>
      </c>
      <c r="B368" s="17">
        <v>1000</v>
      </c>
      <c r="C368" s="18">
        <v>-1511.08</v>
      </c>
      <c r="D368" s="17">
        <v>2511.08</v>
      </c>
      <c r="E368" s="7" t="s">
        <v>227</v>
      </c>
      <c r="F368" s="6" t="s">
        <v>1116</v>
      </c>
      <c r="G368" s="6" t="s">
        <v>1117</v>
      </c>
      <c r="H368" s="7"/>
      <c r="I368" s="7" t="s">
        <v>1084</v>
      </c>
      <c r="J368" s="7" t="s">
        <v>1118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>
        <v>1</v>
      </c>
      <c r="AE368" s="7"/>
      <c r="AF368" s="6"/>
      <c r="AG368" s="6"/>
      <c r="AH368" s="6"/>
      <c r="AI368" s="6"/>
      <c r="AJ368" s="6"/>
    </row>
    <row r="369" spans="1:36" ht="16.5" customHeight="1" x14ac:dyDescent="0.25">
      <c r="A369" s="4" t="s">
        <v>42</v>
      </c>
      <c r="B369" s="17">
        <v>3000</v>
      </c>
      <c r="C369" s="18">
        <v>1578.78</v>
      </c>
      <c r="D369" s="17">
        <v>1421.22</v>
      </c>
      <c r="E369" s="50" t="s">
        <v>1119</v>
      </c>
      <c r="F369" s="6" t="s">
        <v>1120</v>
      </c>
      <c r="G369" s="6" t="s">
        <v>63</v>
      </c>
      <c r="H369" s="7"/>
      <c r="I369" s="7" t="s">
        <v>46</v>
      </c>
      <c r="J369" s="7" t="s">
        <v>15</v>
      </c>
      <c r="K369" s="7">
        <v>1</v>
      </c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6"/>
      <c r="AG369" s="6"/>
      <c r="AH369" s="6"/>
      <c r="AI369" s="6"/>
      <c r="AJ369" s="6"/>
    </row>
    <row r="370" spans="1:36" ht="16.5" customHeight="1" x14ac:dyDescent="0.25">
      <c r="A370" s="4" t="s">
        <v>42</v>
      </c>
      <c r="B370" s="17">
        <v>2000</v>
      </c>
      <c r="C370" s="18">
        <v>532.75</v>
      </c>
      <c r="D370" s="17">
        <v>1467.25</v>
      </c>
      <c r="E370" s="50" t="s">
        <v>1121</v>
      </c>
      <c r="F370" s="6" t="s">
        <v>1122</v>
      </c>
      <c r="G370" s="6" t="s">
        <v>1123</v>
      </c>
      <c r="H370" s="7"/>
      <c r="I370" s="7" t="s">
        <v>50</v>
      </c>
      <c r="J370" s="7" t="s">
        <v>16</v>
      </c>
      <c r="K370" s="7"/>
      <c r="L370" s="7">
        <v>1</v>
      </c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6"/>
      <c r="AG370" s="6"/>
      <c r="AH370" s="6"/>
      <c r="AI370" s="6"/>
      <c r="AJ370" s="6"/>
    </row>
    <row r="371" spans="1:36" ht="16.5" customHeight="1" x14ac:dyDescent="0.25">
      <c r="A371" s="4" t="s">
        <v>42</v>
      </c>
      <c r="B371" s="17">
        <v>1000</v>
      </c>
      <c r="C371" s="18">
        <v>-467.25</v>
      </c>
      <c r="D371" s="17">
        <v>1467.25</v>
      </c>
      <c r="E371" s="51" t="s">
        <v>1124</v>
      </c>
      <c r="F371" s="30" t="s">
        <v>1125</v>
      </c>
      <c r="G371" s="6" t="s">
        <v>107</v>
      </c>
      <c r="H371" s="7"/>
      <c r="I371" s="7" t="s">
        <v>50</v>
      </c>
      <c r="J371" s="7" t="s">
        <v>16</v>
      </c>
      <c r="K371" s="7"/>
      <c r="L371" s="7">
        <v>1</v>
      </c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6"/>
      <c r="AG371" s="6"/>
      <c r="AH371" s="6"/>
      <c r="AI371" s="6"/>
      <c r="AJ371" s="6"/>
    </row>
    <row r="372" spans="1:36" ht="16.5" customHeight="1" x14ac:dyDescent="0.25">
      <c r="A372" s="4" t="s">
        <v>42</v>
      </c>
      <c r="B372" s="17">
        <v>2000</v>
      </c>
      <c r="C372" s="18">
        <v>-330.35</v>
      </c>
      <c r="D372" s="17">
        <v>2330.35</v>
      </c>
      <c r="E372" s="51" t="s">
        <v>1126</v>
      </c>
      <c r="F372" s="30" t="s">
        <v>1127</v>
      </c>
      <c r="G372" s="6" t="s">
        <v>1128</v>
      </c>
      <c r="H372" s="7"/>
      <c r="I372" s="7" t="s">
        <v>50</v>
      </c>
      <c r="J372" s="7" t="s">
        <v>31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>
        <v>1</v>
      </c>
      <c r="AB372" s="7"/>
      <c r="AC372" s="7"/>
      <c r="AD372" s="7"/>
      <c r="AE372" s="7"/>
      <c r="AF372" s="6"/>
      <c r="AG372" s="6"/>
      <c r="AH372" s="6"/>
      <c r="AI372" s="6"/>
      <c r="AJ372" s="6"/>
    </row>
    <row r="373" spans="1:36" ht="16.5" customHeight="1" x14ac:dyDescent="0.25">
      <c r="A373" s="4" t="s">
        <v>42</v>
      </c>
      <c r="B373" s="17">
        <v>2000</v>
      </c>
      <c r="C373" s="18">
        <v>-2559.7399999999998</v>
      </c>
      <c r="D373" s="17">
        <v>4559.74</v>
      </c>
      <c r="E373" s="50" t="s">
        <v>1129</v>
      </c>
      <c r="F373" s="30" t="s">
        <v>1130</v>
      </c>
      <c r="G373" s="6" t="s">
        <v>86</v>
      </c>
      <c r="H373" s="7"/>
      <c r="I373" s="7" t="s">
        <v>50</v>
      </c>
      <c r="J373" s="7" t="s">
        <v>31</v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>
        <v>1</v>
      </c>
      <c r="AB373" s="7"/>
      <c r="AC373" s="7"/>
      <c r="AD373" s="7"/>
      <c r="AE373" s="7"/>
      <c r="AF373" s="6"/>
      <c r="AG373" s="6"/>
      <c r="AH373" s="6"/>
      <c r="AI373" s="6"/>
      <c r="AJ373" s="6"/>
    </row>
    <row r="374" spans="1:36" ht="16.5" customHeight="1" x14ac:dyDescent="0.25">
      <c r="A374" s="4" t="s">
        <v>42</v>
      </c>
      <c r="B374" s="17">
        <v>2000</v>
      </c>
      <c r="C374" s="18">
        <v>-2028.09</v>
      </c>
      <c r="D374" s="17">
        <v>4028.09</v>
      </c>
      <c r="E374" s="51" t="s">
        <v>1131</v>
      </c>
      <c r="F374" s="30" t="s">
        <v>1132</v>
      </c>
      <c r="G374" s="6" t="s">
        <v>1133</v>
      </c>
      <c r="H374" s="7"/>
      <c r="I374" s="7" t="s">
        <v>50</v>
      </c>
      <c r="J374" s="7" t="s">
        <v>1134</v>
      </c>
      <c r="K374" s="7"/>
      <c r="L374" s="7"/>
      <c r="M374" s="7"/>
      <c r="N374" s="7"/>
      <c r="O374" s="7"/>
      <c r="P374" s="7">
        <v>1</v>
      </c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>
        <v>1</v>
      </c>
      <c r="AF374" s="6"/>
      <c r="AG374" s="6"/>
      <c r="AH374" s="6"/>
      <c r="AI374" s="6"/>
      <c r="AJ374" s="6"/>
    </row>
    <row r="375" spans="1:36" ht="16.5" customHeight="1" x14ac:dyDescent="0.25">
      <c r="A375" s="4" t="s">
        <v>42</v>
      </c>
      <c r="B375" s="17">
        <v>2000</v>
      </c>
      <c r="C375" s="18">
        <v>-437.32</v>
      </c>
      <c r="D375" s="17">
        <v>2437.3200000000002</v>
      </c>
      <c r="E375" s="51" t="s">
        <v>1135</v>
      </c>
      <c r="F375" s="30" t="s">
        <v>1136</v>
      </c>
      <c r="G375" s="6" t="s">
        <v>196</v>
      </c>
      <c r="H375" s="7"/>
      <c r="I375" s="7" t="s">
        <v>50</v>
      </c>
      <c r="J375" s="7" t="s">
        <v>23</v>
      </c>
      <c r="K375" s="7"/>
      <c r="L375" s="7"/>
      <c r="M375" s="7"/>
      <c r="N375" s="7"/>
      <c r="O375" s="7"/>
      <c r="P375" s="7"/>
      <c r="Q375" s="7"/>
      <c r="R375" s="7"/>
      <c r="S375" s="7">
        <v>1</v>
      </c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6"/>
      <c r="AG375" s="6"/>
      <c r="AH375" s="6"/>
      <c r="AI375" s="6"/>
      <c r="AJ375" s="6"/>
    </row>
    <row r="376" spans="1:36" ht="16.5" customHeight="1" x14ac:dyDescent="0.25">
      <c r="A376" s="4" t="s">
        <v>42</v>
      </c>
      <c r="B376" s="17">
        <v>2000</v>
      </c>
      <c r="C376" s="18">
        <v>591.34</v>
      </c>
      <c r="D376" s="17">
        <v>1408.66</v>
      </c>
      <c r="E376" s="51" t="s">
        <v>1137</v>
      </c>
      <c r="F376" s="30" t="s">
        <v>48</v>
      </c>
      <c r="G376" s="6" t="s">
        <v>238</v>
      </c>
      <c r="H376" s="7"/>
      <c r="I376" s="7" t="s">
        <v>50</v>
      </c>
      <c r="J376" s="7" t="s">
        <v>24</v>
      </c>
      <c r="K376" s="7"/>
      <c r="L376" s="7"/>
      <c r="M376" s="7"/>
      <c r="N376" s="7"/>
      <c r="O376" s="7"/>
      <c r="P376" s="7"/>
      <c r="Q376" s="7"/>
      <c r="R376" s="7"/>
      <c r="S376" s="7"/>
      <c r="T376" s="7">
        <v>1</v>
      </c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6"/>
      <c r="AG376" s="6"/>
      <c r="AH376" s="6"/>
      <c r="AI376" s="6"/>
      <c r="AJ376" s="6"/>
    </row>
    <row r="377" spans="1:36" ht="16.5" customHeight="1" x14ac:dyDescent="0.25">
      <c r="A377" s="4" t="s">
        <v>42</v>
      </c>
      <c r="B377" s="17">
        <v>16000</v>
      </c>
      <c r="C377" s="18">
        <v>-3321.95</v>
      </c>
      <c r="D377" s="17">
        <v>19321.95</v>
      </c>
      <c r="E377" s="7" t="s">
        <v>1138</v>
      </c>
      <c r="F377" s="6" t="s">
        <v>144</v>
      </c>
      <c r="G377" s="6" t="s">
        <v>107</v>
      </c>
      <c r="H377" s="7">
        <v>4</v>
      </c>
      <c r="I377" s="7">
        <v>852</v>
      </c>
      <c r="J377" s="7" t="s">
        <v>1139</v>
      </c>
      <c r="K377" s="7">
        <v>1</v>
      </c>
      <c r="L377" s="7"/>
      <c r="M377" s="7"/>
      <c r="N377" s="7">
        <v>1</v>
      </c>
      <c r="O377" s="7"/>
      <c r="P377" s="7"/>
      <c r="Q377" s="7"/>
      <c r="R377" s="7">
        <v>1</v>
      </c>
      <c r="S377" s="7"/>
      <c r="T377" s="7"/>
      <c r="U377" s="7"/>
      <c r="V377" s="7"/>
      <c r="W377" s="7">
        <v>1</v>
      </c>
      <c r="X377" s="7"/>
      <c r="Y377" s="7"/>
      <c r="Z377" s="7"/>
      <c r="AA377" s="7"/>
      <c r="AB377" s="7"/>
      <c r="AC377" s="7"/>
      <c r="AD377" s="7"/>
      <c r="AE377" s="7">
        <v>1</v>
      </c>
      <c r="AF377" s="6"/>
      <c r="AG377" s="6"/>
      <c r="AH377" s="6"/>
      <c r="AI377" s="6"/>
      <c r="AJ377" s="6"/>
    </row>
    <row r="378" spans="1:36" ht="16.5" customHeight="1" x14ac:dyDescent="0.25">
      <c r="A378" s="4" t="s">
        <v>42</v>
      </c>
      <c r="B378" s="17">
        <v>2000</v>
      </c>
      <c r="C378" s="18">
        <v>2000</v>
      </c>
      <c r="D378" s="17"/>
      <c r="E378" s="7" t="s">
        <v>1140</v>
      </c>
      <c r="F378" s="6" t="s">
        <v>1141</v>
      </c>
      <c r="G378" s="6" t="s">
        <v>1142</v>
      </c>
      <c r="H378" s="7"/>
      <c r="I378" s="7" t="s">
        <v>50</v>
      </c>
      <c r="J378" s="7" t="s">
        <v>31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>
        <v>1</v>
      </c>
      <c r="AB378" s="7"/>
      <c r="AC378" s="7"/>
      <c r="AD378" s="7"/>
      <c r="AE378" s="7"/>
      <c r="AF378" s="6"/>
      <c r="AG378" s="6"/>
      <c r="AH378" s="6"/>
      <c r="AI378" s="6"/>
      <c r="AJ378" s="6"/>
    </row>
    <row r="379" spans="1:36" ht="26.25" x14ac:dyDescent="0.25">
      <c r="A379" s="4" t="s">
        <v>42</v>
      </c>
      <c r="B379" s="17">
        <v>3000</v>
      </c>
      <c r="C379" s="18">
        <v>313.5</v>
      </c>
      <c r="D379" s="17">
        <v>2686.5</v>
      </c>
      <c r="E379" s="51" t="s">
        <v>244</v>
      </c>
      <c r="F379" s="30" t="s">
        <v>1143</v>
      </c>
      <c r="G379" s="52" t="s">
        <v>101</v>
      </c>
      <c r="H379" s="7"/>
      <c r="I379" s="7" t="s">
        <v>50</v>
      </c>
      <c r="J379" s="53" t="s">
        <v>1144</v>
      </c>
      <c r="K379" s="7"/>
      <c r="L379" s="7">
        <v>1</v>
      </c>
      <c r="M379" s="7"/>
      <c r="N379" s="7">
        <v>1</v>
      </c>
      <c r="O379" s="7"/>
      <c r="P379" s="7">
        <v>1</v>
      </c>
      <c r="Q379" s="7"/>
      <c r="R379" s="7">
        <v>1</v>
      </c>
      <c r="S379" s="7"/>
      <c r="T379" s="7">
        <v>1</v>
      </c>
      <c r="U379" s="7"/>
      <c r="V379" s="7"/>
      <c r="W379" s="7"/>
      <c r="X379" s="7">
        <v>1</v>
      </c>
      <c r="Y379" s="7"/>
      <c r="Z379" s="7"/>
      <c r="AA379" s="7">
        <v>1</v>
      </c>
      <c r="AB379" s="7">
        <v>1</v>
      </c>
      <c r="AC379" s="7">
        <v>1</v>
      </c>
      <c r="AD379" s="7">
        <v>1</v>
      </c>
      <c r="AE379" s="7"/>
      <c r="AF379" s="6"/>
      <c r="AG379" s="6"/>
      <c r="AH379" s="6"/>
      <c r="AI379" s="6"/>
      <c r="AJ379" s="6"/>
    </row>
    <row r="380" spans="1:36" ht="16.5" customHeight="1" x14ac:dyDescent="0.25">
      <c r="A380" s="4" t="s">
        <v>42</v>
      </c>
      <c r="B380" s="17">
        <v>3000</v>
      </c>
      <c r="C380" s="18">
        <v>-4669.96</v>
      </c>
      <c r="D380" s="17">
        <v>7669.96</v>
      </c>
      <c r="E380" s="7" t="s">
        <v>232</v>
      </c>
      <c r="F380" s="6" t="s">
        <v>1145</v>
      </c>
      <c r="G380" s="6" t="s">
        <v>1146</v>
      </c>
      <c r="H380" s="7"/>
      <c r="I380" s="7" t="s">
        <v>46</v>
      </c>
      <c r="J380" s="7" t="s">
        <v>1147</v>
      </c>
      <c r="K380" s="7">
        <v>1</v>
      </c>
      <c r="L380" s="7">
        <v>1</v>
      </c>
      <c r="M380" s="7"/>
      <c r="N380" s="7"/>
      <c r="O380" s="7"/>
      <c r="P380" s="7"/>
      <c r="Q380" s="7"/>
      <c r="R380" s="7"/>
      <c r="S380" s="7"/>
      <c r="T380" s="7">
        <v>1</v>
      </c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6"/>
      <c r="AG380" s="6"/>
      <c r="AH380" s="6"/>
      <c r="AI380" s="6"/>
      <c r="AJ380" s="6"/>
    </row>
    <row r="381" spans="1:36" ht="16.5" customHeight="1" x14ac:dyDescent="0.25">
      <c r="A381" s="4" t="s">
        <v>42</v>
      </c>
      <c r="B381" s="17">
        <v>3000</v>
      </c>
      <c r="C381" s="18">
        <v>-2195.19</v>
      </c>
      <c r="D381" s="17">
        <v>5195.1899999999996</v>
      </c>
      <c r="E381" s="7" t="s">
        <v>276</v>
      </c>
      <c r="F381" s="6" t="s">
        <v>1148</v>
      </c>
      <c r="G381" s="6" t="s">
        <v>107</v>
      </c>
      <c r="H381" s="7">
        <v>1</v>
      </c>
      <c r="I381" s="7"/>
      <c r="J381" s="7" t="s">
        <v>1149</v>
      </c>
      <c r="K381" s="7"/>
      <c r="L381" s="7"/>
      <c r="M381" s="7"/>
      <c r="N381" s="7"/>
      <c r="O381" s="7"/>
      <c r="P381" s="7">
        <v>1</v>
      </c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>
        <v>1</v>
      </c>
      <c r="AF381" s="6"/>
      <c r="AG381" s="6"/>
      <c r="AH381" s="6"/>
      <c r="AI381" s="6"/>
      <c r="AJ381" s="6"/>
    </row>
    <row r="382" spans="1:36" ht="16.5" customHeight="1" x14ac:dyDescent="0.25">
      <c r="A382" s="4" t="s">
        <v>42</v>
      </c>
      <c r="B382" s="17">
        <v>2000</v>
      </c>
      <c r="C382" s="18">
        <v>21.83</v>
      </c>
      <c r="D382" s="17">
        <v>1978.17</v>
      </c>
      <c r="E382" s="7" t="s">
        <v>222</v>
      </c>
      <c r="F382" s="6" t="s">
        <v>1150</v>
      </c>
      <c r="G382" s="6" t="s">
        <v>57</v>
      </c>
      <c r="H382" s="7"/>
      <c r="I382" s="7" t="s">
        <v>50</v>
      </c>
      <c r="J382" s="7" t="s">
        <v>1151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6"/>
      <c r="AG382" s="6"/>
      <c r="AH382" s="6"/>
      <c r="AI382" s="6"/>
      <c r="AJ382" s="6"/>
    </row>
    <row r="383" spans="1:36" ht="16.5" customHeight="1" x14ac:dyDescent="0.25">
      <c r="A383" s="4" t="s">
        <v>42</v>
      </c>
      <c r="B383" s="17">
        <v>2000</v>
      </c>
      <c r="C383" s="18">
        <v>1732.8</v>
      </c>
      <c r="D383" s="17">
        <v>267.2</v>
      </c>
      <c r="E383" s="7" t="s">
        <v>234</v>
      </c>
      <c r="F383" s="6" t="s">
        <v>1152</v>
      </c>
      <c r="G383" s="6" t="s">
        <v>1153</v>
      </c>
      <c r="H383" s="7"/>
      <c r="I383" s="7" t="s">
        <v>50</v>
      </c>
      <c r="J383" s="7" t="s">
        <v>31</v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>
        <v>1</v>
      </c>
      <c r="AB383" s="7"/>
      <c r="AC383" s="7"/>
      <c r="AD383" s="7"/>
      <c r="AE383" s="7"/>
      <c r="AF383" s="6"/>
      <c r="AG383" s="6"/>
      <c r="AH383" s="6"/>
      <c r="AI383" s="6"/>
      <c r="AJ383" s="6"/>
    </row>
    <row r="384" spans="1:36" ht="16.5" customHeight="1" x14ac:dyDescent="0.25">
      <c r="A384" s="4" t="s">
        <v>42</v>
      </c>
      <c r="B384" s="17">
        <v>5000</v>
      </c>
      <c r="C384" s="18">
        <v>758.94</v>
      </c>
      <c r="D384" s="17">
        <v>4241.0600000000004</v>
      </c>
      <c r="E384" s="7" t="s">
        <v>1154</v>
      </c>
      <c r="F384" s="6" t="s">
        <v>181</v>
      </c>
      <c r="G384" s="6" t="s">
        <v>107</v>
      </c>
      <c r="H384" s="7">
        <v>1</v>
      </c>
      <c r="I384" s="7">
        <v>221</v>
      </c>
      <c r="J384" s="7" t="s">
        <v>1155</v>
      </c>
      <c r="K384" s="7"/>
      <c r="L384" s="7"/>
      <c r="M384" s="7"/>
      <c r="N384" s="7"/>
      <c r="O384" s="7"/>
      <c r="P384" s="7"/>
      <c r="Q384" s="7">
        <v>1</v>
      </c>
      <c r="R384" s="7"/>
      <c r="S384" s="7"/>
      <c r="T384" s="7"/>
      <c r="U384" s="7">
        <v>1</v>
      </c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6"/>
      <c r="AG384" s="6"/>
      <c r="AH384" s="6"/>
      <c r="AI384" s="6"/>
      <c r="AJ384" s="6"/>
    </row>
    <row r="385" spans="1:36" ht="16.5" customHeight="1" x14ac:dyDescent="0.25">
      <c r="A385" s="4"/>
      <c r="B385" s="17"/>
      <c r="C385" s="18"/>
      <c r="D385" s="17" t="s">
        <v>854</v>
      </c>
      <c r="E385" s="7" t="s">
        <v>1156</v>
      </c>
      <c r="F385" s="6" t="s">
        <v>1157</v>
      </c>
      <c r="G385" s="6" t="s">
        <v>67</v>
      </c>
      <c r="H385" s="7"/>
      <c r="I385" s="7" t="s">
        <v>50</v>
      </c>
      <c r="J385" s="7" t="s">
        <v>31</v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6"/>
      <c r="AG385" s="6"/>
      <c r="AH385" s="6"/>
      <c r="AI385" s="6"/>
      <c r="AJ385" s="6"/>
    </row>
    <row r="386" spans="1:36" ht="16.5" hidden="1" customHeight="1" x14ac:dyDescent="0.25">
      <c r="A386" s="4"/>
      <c r="B386" s="17"/>
      <c r="C386" s="18">
        <v>0</v>
      </c>
      <c r="D386" s="17"/>
      <c r="E386" s="4"/>
      <c r="F386" s="19"/>
      <c r="G386" s="19"/>
      <c r="H386" s="4"/>
      <c r="I386" s="7"/>
      <c r="J386" s="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6"/>
      <c r="AG386" s="6"/>
      <c r="AH386" s="6"/>
      <c r="AI386" s="6"/>
      <c r="AJ386" s="6"/>
    </row>
    <row r="387" spans="1:36" ht="16.5" hidden="1" customHeight="1" x14ac:dyDescent="0.25">
      <c r="A387" s="4"/>
      <c r="B387" s="17"/>
      <c r="C387" s="18">
        <v>0</v>
      </c>
      <c r="D387" s="17"/>
      <c r="E387" s="4"/>
      <c r="F387" s="19"/>
      <c r="G387" s="19"/>
      <c r="H387" s="4"/>
      <c r="I387" s="4"/>
      <c r="J387" s="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6"/>
      <c r="AG387" s="6"/>
      <c r="AH387" s="6"/>
      <c r="AI387" s="6"/>
      <c r="AJ387" s="6"/>
    </row>
    <row r="388" spans="1:36" ht="16.5" customHeight="1" thickBot="1" x14ac:dyDescent="0.3">
      <c r="A388" s="22"/>
      <c r="B388" s="108">
        <v>97500</v>
      </c>
      <c r="C388" s="108">
        <v>-17407.599999999999</v>
      </c>
      <c r="D388" s="108">
        <v>114907.6</v>
      </c>
      <c r="E388" s="105"/>
      <c r="F388" s="23" t="s">
        <v>336</v>
      </c>
      <c r="G388" s="106"/>
      <c r="H388" s="105">
        <v>8</v>
      </c>
      <c r="I388" s="105"/>
      <c r="J388" s="105"/>
      <c r="K388" s="105">
        <v>5</v>
      </c>
      <c r="L388" s="105">
        <v>8</v>
      </c>
      <c r="M388" s="105">
        <v>0</v>
      </c>
      <c r="N388" s="105">
        <v>7</v>
      </c>
      <c r="O388" s="105">
        <v>1</v>
      </c>
      <c r="P388" s="105">
        <v>4</v>
      </c>
      <c r="Q388" s="105">
        <v>2</v>
      </c>
      <c r="R388" s="105">
        <v>5</v>
      </c>
      <c r="S388" s="105">
        <v>1</v>
      </c>
      <c r="T388" s="105">
        <v>4</v>
      </c>
      <c r="U388" s="105">
        <v>1</v>
      </c>
      <c r="V388" s="105">
        <v>1</v>
      </c>
      <c r="W388" s="105">
        <v>1</v>
      </c>
      <c r="X388" s="105">
        <v>2</v>
      </c>
      <c r="Y388" s="105">
        <v>1</v>
      </c>
      <c r="Z388" s="105">
        <v>2</v>
      </c>
      <c r="AA388" s="105">
        <v>7</v>
      </c>
      <c r="AB388" s="105">
        <v>3</v>
      </c>
      <c r="AC388" s="105">
        <v>2</v>
      </c>
      <c r="AD388" s="105">
        <v>3</v>
      </c>
      <c r="AE388" s="105">
        <v>3</v>
      </c>
      <c r="AF388" s="6"/>
      <c r="AG388" s="6"/>
      <c r="AH388" s="6"/>
      <c r="AI388" s="6"/>
      <c r="AJ388" s="6"/>
    </row>
    <row r="389" spans="1:36" ht="16.5" customHeight="1" thickTop="1" x14ac:dyDescent="0.25">
      <c r="A389" s="4" t="s">
        <v>0</v>
      </c>
      <c r="B389" s="5" t="s">
        <v>1</v>
      </c>
      <c r="C389" s="4" t="s">
        <v>2</v>
      </c>
      <c r="D389" s="5" t="s">
        <v>1</v>
      </c>
      <c r="E389" s="7"/>
      <c r="F389" s="8" t="s">
        <v>3</v>
      </c>
      <c r="G389" s="9"/>
      <c r="H389" s="4"/>
      <c r="I389" s="4"/>
      <c r="J389" s="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6"/>
      <c r="AG389" s="6"/>
      <c r="AH389" s="6"/>
      <c r="AI389" s="6"/>
      <c r="AJ389" s="6"/>
    </row>
    <row r="390" spans="1:36" ht="16.5" customHeight="1" x14ac:dyDescent="0.25">
      <c r="A390" s="4" t="s">
        <v>4</v>
      </c>
      <c r="B390" s="5" t="s">
        <v>5</v>
      </c>
      <c r="C390" s="4" t="s">
        <v>6</v>
      </c>
      <c r="D390" s="5" t="s">
        <v>7</v>
      </c>
      <c r="E390" s="4"/>
      <c r="F390" s="4"/>
      <c r="G390" s="4"/>
      <c r="H390" s="4"/>
      <c r="I390" s="4"/>
      <c r="J390" s="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6"/>
      <c r="AG390" s="6"/>
      <c r="AH390" s="6"/>
      <c r="AI390" s="6"/>
      <c r="AJ390" s="6"/>
    </row>
    <row r="391" spans="1:36" ht="16.5" customHeight="1" x14ac:dyDescent="0.25">
      <c r="A391" s="4" t="s">
        <v>8</v>
      </c>
      <c r="B391" s="5"/>
      <c r="C391" s="4" t="s">
        <v>5</v>
      </c>
      <c r="D391" s="5"/>
      <c r="E391" s="4" t="s">
        <v>9</v>
      </c>
      <c r="F391" s="4" t="s">
        <v>10</v>
      </c>
      <c r="G391" s="4" t="s">
        <v>11</v>
      </c>
      <c r="H391" s="4" t="s">
        <v>12</v>
      </c>
      <c r="I391" s="4" t="s">
        <v>13</v>
      </c>
      <c r="J391" s="4" t="s">
        <v>14</v>
      </c>
      <c r="K391" s="7" t="s">
        <v>15</v>
      </c>
      <c r="L391" s="7" t="s">
        <v>16</v>
      </c>
      <c r="M391" s="7" t="s">
        <v>17</v>
      </c>
      <c r="N391" s="7" t="s">
        <v>18</v>
      </c>
      <c r="O391" s="7" t="s">
        <v>19</v>
      </c>
      <c r="P391" s="7" t="s">
        <v>20</v>
      </c>
      <c r="Q391" s="7" t="s">
        <v>21</v>
      </c>
      <c r="R391" s="7" t="s">
        <v>22</v>
      </c>
      <c r="S391" s="7" t="s">
        <v>23</v>
      </c>
      <c r="T391" s="7" t="s">
        <v>24</v>
      </c>
      <c r="U391" s="7" t="s">
        <v>25</v>
      </c>
      <c r="V391" s="7" t="s">
        <v>26</v>
      </c>
      <c r="W391" s="7" t="s">
        <v>27</v>
      </c>
      <c r="X391" s="7" t="s">
        <v>28</v>
      </c>
      <c r="Y391" s="7" t="s">
        <v>29</v>
      </c>
      <c r="Z391" s="7" t="s">
        <v>30</v>
      </c>
      <c r="AA391" s="7" t="s">
        <v>31</v>
      </c>
      <c r="AB391" s="2" t="s">
        <v>32</v>
      </c>
      <c r="AC391" s="7" t="s">
        <v>33</v>
      </c>
      <c r="AD391" s="7" t="s">
        <v>34</v>
      </c>
      <c r="AE391" s="7" t="s">
        <v>35</v>
      </c>
      <c r="AF391" s="6" t="s">
        <v>36</v>
      </c>
      <c r="AG391" s="6" t="s">
        <v>37</v>
      </c>
      <c r="AH391" s="6" t="s">
        <v>38</v>
      </c>
      <c r="AI391" s="6" t="s">
        <v>39</v>
      </c>
      <c r="AJ391" s="6" t="s">
        <v>40</v>
      </c>
    </row>
    <row r="392" spans="1:36" s="11" customFormat="1" ht="16.5" customHeight="1" x14ac:dyDescent="0.25">
      <c r="A392" s="12"/>
      <c r="B392" s="13"/>
      <c r="C392" s="14"/>
      <c r="D392" s="13"/>
      <c r="E392" s="15"/>
      <c r="F392" s="16"/>
      <c r="G392" s="10"/>
      <c r="H392" s="12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0"/>
      <c r="AG392" s="6"/>
      <c r="AH392" s="6" t="s">
        <v>41</v>
      </c>
      <c r="AI392" s="6"/>
      <c r="AJ392" s="6"/>
    </row>
    <row r="393" spans="1:36" ht="16.5" customHeight="1" x14ac:dyDescent="0.25">
      <c r="A393" s="4" t="s">
        <v>42</v>
      </c>
      <c r="B393" s="17">
        <v>3000</v>
      </c>
      <c r="C393" s="18">
        <f t="shared" ref="C393:C430" si="0">B393-D393</f>
        <v>2089.64</v>
      </c>
      <c r="D393" s="17">
        <v>910.36</v>
      </c>
      <c r="E393" s="4" t="s">
        <v>43</v>
      </c>
      <c r="F393" s="19" t="s">
        <v>44</v>
      </c>
      <c r="G393" s="19" t="s">
        <v>45</v>
      </c>
      <c r="H393" s="4" t="s">
        <v>46</v>
      </c>
      <c r="I393" s="4" t="s">
        <v>46</v>
      </c>
      <c r="J393" s="4" t="s">
        <v>33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>
        <v>1</v>
      </c>
      <c r="AD393" s="7"/>
      <c r="AE393" s="7"/>
      <c r="AF393" s="6"/>
      <c r="AG393" s="6"/>
      <c r="AH393" s="6"/>
      <c r="AI393" s="6"/>
      <c r="AJ393" s="6"/>
    </row>
    <row r="394" spans="1:36" ht="16.5" customHeight="1" x14ac:dyDescent="0.25">
      <c r="A394" s="4" t="s">
        <v>42</v>
      </c>
      <c r="B394" s="17">
        <v>3000</v>
      </c>
      <c r="C394" s="18">
        <f t="shared" si="0"/>
        <v>1808.49</v>
      </c>
      <c r="D394" s="17">
        <v>1191.51</v>
      </c>
      <c r="E394" s="4" t="s">
        <v>47</v>
      </c>
      <c r="F394" s="19" t="s">
        <v>48</v>
      </c>
      <c r="G394" s="19" t="s">
        <v>49</v>
      </c>
      <c r="H394" s="4" t="s">
        <v>50</v>
      </c>
      <c r="I394" s="4"/>
      <c r="J394" s="4" t="s">
        <v>24</v>
      </c>
      <c r="K394" s="7"/>
      <c r="L394" s="7"/>
      <c r="M394" s="7"/>
      <c r="N394" s="7"/>
      <c r="O394" s="7"/>
      <c r="P394" s="7"/>
      <c r="Q394" s="7"/>
      <c r="R394" s="7"/>
      <c r="S394" s="7"/>
      <c r="T394" s="7">
        <v>1</v>
      </c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6"/>
      <c r="AG394" s="6"/>
      <c r="AH394" s="6"/>
      <c r="AI394" s="6"/>
      <c r="AJ394" s="6"/>
    </row>
    <row r="395" spans="1:36" ht="16.5" customHeight="1" x14ac:dyDescent="0.25">
      <c r="A395" s="4" t="s">
        <v>42</v>
      </c>
      <c r="B395" s="17">
        <v>4000</v>
      </c>
      <c r="C395" s="18">
        <f t="shared" si="0"/>
        <v>-7955.35</v>
      </c>
      <c r="D395" s="17">
        <v>11955.35</v>
      </c>
      <c r="E395" s="4" t="s">
        <v>51</v>
      </c>
      <c r="F395" s="19" t="s">
        <v>52</v>
      </c>
      <c r="G395" s="19" t="s">
        <v>53</v>
      </c>
      <c r="H395" s="4"/>
      <c r="I395" s="4"/>
      <c r="J395" s="4" t="s">
        <v>54</v>
      </c>
      <c r="K395" s="7">
        <v>1</v>
      </c>
      <c r="L395" s="7"/>
      <c r="M395" s="7"/>
      <c r="N395" s="7">
        <v>1</v>
      </c>
      <c r="O395" s="7"/>
      <c r="P395" s="7"/>
      <c r="Q395" s="7"/>
      <c r="R395" s="7"/>
      <c r="S395" s="7"/>
      <c r="T395" s="7"/>
      <c r="U395" s="7">
        <v>1</v>
      </c>
      <c r="V395" s="7"/>
      <c r="W395" s="7"/>
      <c r="X395" s="7"/>
      <c r="Y395" s="7"/>
      <c r="Z395" s="7"/>
      <c r="AA395" s="7">
        <v>1</v>
      </c>
      <c r="AB395" s="7"/>
      <c r="AC395" s="7"/>
      <c r="AD395" s="7"/>
      <c r="AE395" s="7"/>
      <c r="AF395" s="6"/>
      <c r="AG395" s="6"/>
      <c r="AH395" s="6"/>
      <c r="AI395" s="6"/>
      <c r="AJ395" s="6"/>
    </row>
    <row r="396" spans="1:36" ht="16.5" customHeight="1" x14ac:dyDescent="0.25">
      <c r="A396" s="4" t="s">
        <v>42</v>
      </c>
      <c r="B396" s="17">
        <v>3000</v>
      </c>
      <c r="C396" s="18">
        <f t="shared" si="0"/>
        <v>717.27</v>
      </c>
      <c r="D396" s="17">
        <v>2282.73</v>
      </c>
      <c r="E396" s="4" t="s">
        <v>55</v>
      </c>
      <c r="F396" s="19" t="s">
        <v>56</v>
      </c>
      <c r="G396" s="19" t="s">
        <v>57</v>
      </c>
      <c r="H396" s="4" t="s">
        <v>50</v>
      </c>
      <c r="I396" s="4"/>
      <c r="J396" s="4" t="s">
        <v>25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>
        <v>1</v>
      </c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6"/>
      <c r="AG396" s="6"/>
      <c r="AH396" s="6"/>
      <c r="AI396" s="6"/>
      <c r="AJ396" s="6"/>
    </row>
    <row r="397" spans="1:36" ht="16.5" customHeight="1" x14ac:dyDescent="0.25">
      <c r="A397" s="4" t="s">
        <v>42</v>
      </c>
      <c r="B397" s="17">
        <v>3000</v>
      </c>
      <c r="C397" s="18">
        <f t="shared" si="0"/>
        <v>1422.09</v>
      </c>
      <c r="D397" s="17">
        <v>1577.91</v>
      </c>
      <c r="E397" s="4" t="s">
        <v>55</v>
      </c>
      <c r="F397" s="19" t="s">
        <v>58</v>
      </c>
      <c r="G397" s="19" t="s">
        <v>59</v>
      </c>
      <c r="H397" s="4" t="s">
        <v>50</v>
      </c>
      <c r="I397" s="4"/>
      <c r="J397" s="4" t="s">
        <v>60</v>
      </c>
      <c r="K397" s="7"/>
      <c r="L397" s="7"/>
      <c r="M397" s="7"/>
      <c r="N397" s="7"/>
      <c r="O397" s="7"/>
      <c r="P397" s="7">
        <v>1</v>
      </c>
      <c r="Q397" s="7"/>
      <c r="R397" s="7">
        <v>1</v>
      </c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6"/>
      <c r="AG397" s="6"/>
      <c r="AH397" s="6"/>
      <c r="AI397" s="6"/>
      <c r="AJ397" s="6"/>
    </row>
    <row r="398" spans="1:36" ht="16.5" customHeight="1" x14ac:dyDescent="0.25">
      <c r="A398" s="4" t="s">
        <v>42</v>
      </c>
      <c r="B398" s="17">
        <v>2000</v>
      </c>
      <c r="C398" s="18">
        <f t="shared" si="0"/>
        <v>588.31999999999994</v>
      </c>
      <c r="D398" s="17">
        <v>1411.68</v>
      </c>
      <c r="E398" s="4" t="s">
        <v>61</v>
      </c>
      <c r="F398" s="19" t="s">
        <v>62</v>
      </c>
      <c r="G398" s="20" t="s">
        <v>63</v>
      </c>
      <c r="H398" s="4"/>
      <c r="I398" s="7"/>
      <c r="J398" s="4" t="s">
        <v>64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>
        <v>1</v>
      </c>
      <c r="AC398" s="7"/>
      <c r="AD398" s="7"/>
      <c r="AE398" s="7"/>
      <c r="AF398" s="6"/>
      <c r="AG398" s="6"/>
      <c r="AH398" s="6"/>
      <c r="AI398" s="6"/>
      <c r="AJ398" s="6"/>
    </row>
    <row r="399" spans="1:36" ht="16.5" customHeight="1" x14ac:dyDescent="0.25">
      <c r="A399" s="4" t="s">
        <v>42</v>
      </c>
      <c r="B399" s="17">
        <v>3000</v>
      </c>
      <c r="C399" s="18">
        <f t="shared" si="0"/>
        <v>667.17999999999984</v>
      </c>
      <c r="D399" s="17">
        <v>2332.8200000000002</v>
      </c>
      <c r="E399" s="4" t="s">
        <v>65</v>
      </c>
      <c r="F399" s="19" t="s">
        <v>66</v>
      </c>
      <c r="G399" s="20" t="s">
        <v>67</v>
      </c>
      <c r="H399" s="4" t="s">
        <v>50</v>
      </c>
      <c r="I399" s="7"/>
      <c r="J399" s="4" t="s">
        <v>31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>
        <v>1</v>
      </c>
      <c r="AB399" s="7"/>
      <c r="AC399" s="7"/>
      <c r="AD399" s="7"/>
      <c r="AE399" s="7"/>
      <c r="AF399" s="6"/>
      <c r="AG399" s="6"/>
      <c r="AH399" s="6"/>
      <c r="AI399" s="6"/>
      <c r="AJ399" s="6"/>
    </row>
    <row r="400" spans="1:36" ht="16.5" customHeight="1" x14ac:dyDescent="0.25">
      <c r="A400" s="4" t="s">
        <v>42</v>
      </c>
      <c r="B400" s="17">
        <v>2000</v>
      </c>
      <c r="C400" s="18">
        <f t="shared" si="0"/>
        <v>-197.96000000000004</v>
      </c>
      <c r="D400" s="17">
        <v>2197.96</v>
      </c>
      <c r="E400" s="4" t="s">
        <v>68</v>
      </c>
      <c r="F400" s="19" t="s">
        <v>69</v>
      </c>
      <c r="G400" s="20" t="s">
        <v>70</v>
      </c>
      <c r="H400" s="4" t="s">
        <v>50</v>
      </c>
      <c r="I400" s="7"/>
      <c r="J400" s="4" t="s">
        <v>34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>
        <v>1</v>
      </c>
      <c r="AE400" s="7"/>
      <c r="AF400" s="6"/>
      <c r="AG400" s="6"/>
      <c r="AH400" s="6"/>
      <c r="AI400" s="6"/>
      <c r="AJ400" s="6"/>
    </row>
    <row r="401" spans="1:36" ht="16.5" customHeight="1" x14ac:dyDescent="0.25">
      <c r="A401" s="4" t="s">
        <v>42</v>
      </c>
      <c r="B401" s="17">
        <v>5000</v>
      </c>
      <c r="C401" s="18">
        <f t="shared" si="0"/>
        <v>-96.9399999999996</v>
      </c>
      <c r="D401" s="17">
        <v>5096.9399999999996</v>
      </c>
      <c r="E401" s="4" t="s">
        <v>71</v>
      </c>
      <c r="F401" s="19" t="s">
        <v>72</v>
      </c>
      <c r="G401" s="19" t="s">
        <v>73</v>
      </c>
      <c r="H401" s="4">
        <v>1</v>
      </c>
      <c r="I401" s="4">
        <v>1939</v>
      </c>
      <c r="J401" s="4" t="s">
        <v>74</v>
      </c>
      <c r="K401" s="7"/>
      <c r="L401" s="7">
        <v>1</v>
      </c>
      <c r="M401" s="7"/>
      <c r="N401" s="7"/>
      <c r="O401" s="7"/>
      <c r="P401" s="7"/>
      <c r="Q401" s="7">
        <v>1</v>
      </c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6"/>
      <c r="AG401" s="6"/>
      <c r="AH401" s="6"/>
      <c r="AI401" s="6"/>
      <c r="AJ401" s="6"/>
    </row>
    <row r="402" spans="1:36" ht="16.5" customHeight="1" x14ac:dyDescent="0.25">
      <c r="A402" s="4" t="s">
        <v>42</v>
      </c>
      <c r="B402" s="17">
        <v>2300</v>
      </c>
      <c r="C402" s="18">
        <f t="shared" si="0"/>
        <v>12.860000000000127</v>
      </c>
      <c r="D402" s="17">
        <v>2287.14</v>
      </c>
      <c r="E402" s="4" t="s">
        <v>75</v>
      </c>
      <c r="F402" s="19" t="s">
        <v>76</v>
      </c>
      <c r="G402" s="19" t="s">
        <v>77</v>
      </c>
      <c r="H402" s="4" t="s">
        <v>50</v>
      </c>
      <c r="I402" s="4"/>
      <c r="J402" s="4" t="s">
        <v>30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>
        <v>1</v>
      </c>
      <c r="AA402" s="7"/>
      <c r="AB402" s="7"/>
      <c r="AC402" s="7"/>
      <c r="AD402" s="7"/>
      <c r="AE402" s="7"/>
      <c r="AF402" s="6"/>
      <c r="AG402" s="6"/>
      <c r="AH402" s="6"/>
      <c r="AI402" s="6"/>
      <c r="AJ402" s="6"/>
    </row>
    <row r="403" spans="1:36" ht="16.5" customHeight="1" x14ac:dyDescent="0.25">
      <c r="A403" s="4" t="s">
        <v>42</v>
      </c>
      <c r="B403" s="17">
        <v>5000</v>
      </c>
      <c r="C403" s="18">
        <f t="shared" si="0"/>
        <v>-972.35999999999967</v>
      </c>
      <c r="D403" s="17">
        <v>5972.36</v>
      </c>
      <c r="E403" s="4" t="s">
        <v>78</v>
      </c>
      <c r="F403" s="19" t="s">
        <v>79</v>
      </c>
      <c r="G403" s="19" t="s">
        <v>45</v>
      </c>
      <c r="H403" s="4">
        <v>1</v>
      </c>
      <c r="I403" s="7">
        <v>5588</v>
      </c>
      <c r="J403" s="4" t="s">
        <v>80</v>
      </c>
      <c r="K403" s="7"/>
      <c r="L403" s="7"/>
      <c r="M403" s="7"/>
      <c r="N403" s="7"/>
      <c r="O403" s="7"/>
      <c r="P403" s="7"/>
      <c r="Q403" s="7"/>
      <c r="R403" s="7">
        <v>1</v>
      </c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6">
        <v>1</v>
      </c>
      <c r="AG403" s="6"/>
      <c r="AH403" s="6"/>
      <c r="AI403" s="6"/>
      <c r="AJ403" s="6"/>
    </row>
    <row r="404" spans="1:36" ht="16.5" customHeight="1" x14ac:dyDescent="0.25">
      <c r="A404" s="4" t="s">
        <v>42</v>
      </c>
      <c r="B404" s="17">
        <v>2000</v>
      </c>
      <c r="C404" s="18">
        <f t="shared" si="0"/>
        <v>507.8900000000001</v>
      </c>
      <c r="D404" s="17">
        <v>1492.11</v>
      </c>
      <c r="E404" s="4" t="s">
        <v>81</v>
      </c>
      <c r="F404" s="19" t="s">
        <v>56</v>
      </c>
      <c r="G404" s="19" t="s">
        <v>82</v>
      </c>
      <c r="H404" s="4" t="s">
        <v>50</v>
      </c>
      <c r="I404" s="7"/>
      <c r="J404" s="4" t="s">
        <v>83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6"/>
      <c r="AG404" s="6">
        <v>1</v>
      </c>
      <c r="AH404" s="6"/>
      <c r="AI404" s="6"/>
      <c r="AJ404" s="6"/>
    </row>
    <row r="405" spans="1:36" ht="16.5" customHeight="1" x14ac:dyDescent="0.25">
      <c r="A405" s="4" t="s">
        <v>42</v>
      </c>
      <c r="B405" s="17">
        <v>3500</v>
      </c>
      <c r="C405" s="18">
        <f t="shared" si="0"/>
        <v>542.57000000000016</v>
      </c>
      <c r="D405" s="17">
        <v>2957.43</v>
      </c>
      <c r="E405" s="4" t="s">
        <v>84</v>
      </c>
      <c r="F405" s="19" t="s">
        <v>85</v>
      </c>
      <c r="G405" s="19" t="s">
        <v>86</v>
      </c>
      <c r="H405" s="4" t="s">
        <v>50</v>
      </c>
      <c r="I405" s="7"/>
      <c r="J405" s="4" t="s">
        <v>87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6"/>
      <c r="AG405" s="6"/>
      <c r="AH405" s="6"/>
      <c r="AI405" s="6"/>
      <c r="AJ405" s="6"/>
    </row>
    <row r="406" spans="1:36" ht="16.5" customHeight="1" x14ac:dyDescent="0.25">
      <c r="A406" s="4" t="s">
        <v>42</v>
      </c>
      <c r="B406" s="17">
        <v>1500</v>
      </c>
      <c r="C406" s="18">
        <f t="shared" si="0"/>
        <v>689.41</v>
      </c>
      <c r="D406" s="17">
        <v>810.59</v>
      </c>
      <c r="E406" s="4" t="s">
        <v>88</v>
      </c>
      <c r="F406" s="19" t="s">
        <v>89</v>
      </c>
      <c r="G406" s="19" t="s">
        <v>90</v>
      </c>
      <c r="H406" s="4" t="s">
        <v>50</v>
      </c>
      <c r="I406" s="7"/>
      <c r="J406" s="4" t="s">
        <v>91</v>
      </c>
      <c r="K406" s="7">
        <v>1</v>
      </c>
      <c r="L406" s="7">
        <v>1</v>
      </c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>
        <v>1</v>
      </c>
      <c r="AB406" s="7"/>
      <c r="AC406" s="7"/>
      <c r="AD406" s="7"/>
      <c r="AE406" s="7"/>
      <c r="AF406" s="6"/>
      <c r="AG406" s="6"/>
      <c r="AH406" s="6"/>
      <c r="AI406" s="6"/>
      <c r="AJ406" s="6"/>
    </row>
    <row r="407" spans="1:36" ht="16.5" customHeight="1" x14ac:dyDescent="0.25">
      <c r="A407" s="4" t="s">
        <v>42</v>
      </c>
      <c r="B407" s="17">
        <v>3000</v>
      </c>
      <c r="C407" s="18">
        <f t="shared" si="0"/>
        <v>-4186.92</v>
      </c>
      <c r="D407" s="17">
        <v>7186.92</v>
      </c>
      <c r="E407" s="4" t="s">
        <v>92</v>
      </c>
      <c r="F407" s="19" t="s">
        <v>93</v>
      </c>
      <c r="G407" s="19" t="s">
        <v>94</v>
      </c>
      <c r="H407" s="4" t="s">
        <v>50</v>
      </c>
      <c r="I407" s="7"/>
      <c r="J407" s="4" t="s">
        <v>95</v>
      </c>
      <c r="K407" s="7"/>
      <c r="L407" s="7">
        <v>1</v>
      </c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>
        <v>1</v>
      </c>
      <c r="AB407" s="7"/>
      <c r="AC407" s="7"/>
      <c r="AD407" s="7"/>
      <c r="AE407" s="7"/>
      <c r="AF407" s="6"/>
      <c r="AG407" s="6"/>
      <c r="AH407" s="6"/>
      <c r="AI407" s="6"/>
      <c r="AJ407" s="6"/>
    </row>
    <row r="408" spans="1:36" ht="16.5" customHeight="1" x14ac:dyDescent="0.25">
      <c r="A408" s="4" t="s">
        <v>42</v>
      </c>
      <c r="B408" s="17">
        <v>3000</v>
      </c>
      <c r="C408" s="18">
        <f t="shared" si="0"/>
        <v>478.55000000000018</v>
      </c>
      <c r="D408" s="17">
        <v>2521.4499999999998</v>
      </c>
      <c r="E408" s="4" t="s">
        <v>96</v>
      </c>
      <c r="F408" s="19" t="s">
        <v>97</v>
      </c>
      <c r="G408" s="19" t="s">
        <v>77</v>
      </c>
      <c r="H408" s="4" t="s">
        <v>46</v>
      </c>
      <c r="I408" s="4"/>
      <c r="J408" s="4" t="s">
        <v>98</v>
      </c>
      <c r="K408" s="7"/>
      <c r="L408" s="7"/>
      <c r="M408" s="7"/>
      <c r="N408" s="7">
        <v>1</v>
      </c>
      <c r="O408" s="7"/>
      <c r="P408" s="7"/>
      <c r="Q408" s="7"/>
      <c r="R408" s="7"/>
      <c r="S408" s="7"/>
      <c r="T408" s="7"/>
      <c r="U408" s="7">
        <v>1</v>
      </c>
      <c r="V408" s="7"/>
      <c r="W408" s="7"/>
      <c r="X408" s="7">
        <v>1</v>
      </c>
      <c r="Y408" s="7"/>
      <c r="Z408" s="7"/>
      <c r="AA408" s="7"/>
      <c r="AB408" s="7"/>
      <c r="AC408" s="7"/>
      <c r="AD408" s="7"/>
      <c r="AE408" s="7"/>
      <c r="AF408" s="6"/>
      <c r="AG408" s="6"/>
      <c r="AH408" s="6"/>
      <c r="AI408" s="6"/>
      <c r="AJ408" s="6"/>
    </row>
    <row r="409" spans="1:36" ht="16.5" customHeight="1" x14ac:dyDescent="0.25">
      <c r="A409" s="4" t="s">
        <v>42</v>
      </c>
      <c r="B409" s="17">
        <v>300</v>
      </c>
      <c r="C409" s="18">
        <f t="shared" si="0"/>
        <v>112.44999999999999</v>
      </c>
      <c r="D409" s="17">
        <v>187.55</v>
      </c>
      <c r="E409" s="4" t="s">
        <v>99</v>
      </c>
      <c r="F409" s="19" t="s">
        <v>100</v>
      </c>
      <c r="G409" s="19" t="s">
        <v>101</v>
      </c>
      <c r="H409" s="4" t="s">
        <v>50</v>
      </c>
      <c r="I409" s="4"/>
      <c r="J409" s="4" t="s">
        <v>31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>
        <v>1</v>
      </c>
      <c r="AB409" s="7"/>
      <c r="AC409" s="7"/>
      <c r="AD409" s="7"/>
      <c r="AE409" s="7"/>
      <c r="AF409" s="6"/>
      <c r="AG409" s="6"/>
      <c r="AH409" s="6"/>
      <c r="AI409" s="6"/>
      <c r="AJ409" s="6"/>
    </row>
    <row r="410" spans="1:36" ht="17.25" customHeight="1" x14ac:dyDescent="0.25">
      <c r="A410" s="4" t="s">
        <v>42</v>
      </c>
      <c r="B410" s="17">
        <v>5000</v>
      </c>
      <c r="C410" s="18">
        <f t="shared" si="0"/>
        <v>1365.58</v>
      </c>
      <c r="D410" s="17">
        <v>3634.42</v>
      </c>
      <c r="E410" s="4" t="s">
        <v>102</v>
      </c>
      <c r="F410" s="19" t="s">
        <v>103</v>
      </c>
      <c r="G410" s="19" t="s">
        <v>104</v>
      </c>
      <c r="H410" s="4" t="s">
        <v>46</v>
      </c>
      <c r="I410" s="7"/>
      <c r="J410" s="4" t="s">
        <v>16</v>
      </c>
      <c r="K410" s="7"/>
      <c r="L410" s="7">
        <v>1</v>
      </c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6"/>
      <c r="AG410" s="6"/>
      <c r="AH410" s="6"/>
      <c r="AI410" s="6"/>
      <c r="AJ410" s="6"/>
    </row>
    <row r="411" spans="1:36" ht="16.5" customHeight="1" x14ac:dyDescent="0.25">
      <c r="A411" s="4" t="s">
        <v>42</v>
      </c>
      <c r="B411" s="17">
        <v>5000</v>
      </c>
      <c r="C411" s="18">
        <f t="shared" si="0"/>
        <v>852.98999999999978</v>
      </c>
      <c r="D411" s="17">
        <v>4147.01</v>
      </c>
      <c r="E411" s="4" t="s">
        <v>105</v>
      </c>
      <c r="F411" s="19" t="s">
        <v>106</v>
      </c>
      <c r="G411" s="19" t="s">
        <v>107</v>
      </c>
      <c r="H411" s="4">
        <v>1</v>
      </c>
      <c r="I411" s="7">
        <v>433</v>
      </c>
      <c r="J411" s="4" t="s">
        <v>108</v>
      </c>
      <c r="K411" s="7"/>
      <c r="L411" s="7"/>
      <c r="M411" s="7"/>
      <c r="N411" s="7"/>
      <c r="O411" s="7"/>
      <c r="P411" s="7"/>
      <c r="Q411" s="7"/>
      <c r="R411" s="7">
        <v>1</v>
      </c>
      <c r="S411" s="7"/>
      <c r="T411" s="7"/>
      <c r="U411" s="7"/>
      <c r="V411" s="7">
        <v>1</v>
      </c>
      <c r="W411" s="7"/>
      <c r="X411" s="7"/>
      <c r="Y411" s="7"/>
      <c r="Z411" s="7"/>
      <c r="AA411" s="7"/>
      <c r="AB411" s="7"/>
      <c r="AC411" s="7"/>
      <c r="AD411" s="7"/>
      <c r="AE411" s="7"/>
      <c r="AF411" s="6"/>
      <c r="AG411" s="6"/>
      <c r="AH411" s="6"/>
      <c r="AI411" s="6"/>
      <c r="AJ411" s="6"/>
    </row>
    <row r="412" spans="1:36" ht="16.5" customHeight="1" x14ac:dyDescent="0.25">
      <c r="A412" s="4" t="s">
        <v>42</v>
      </c>
      <c r="B412" s="17">
        <v>3000</v>
      </c>
      <c r="C412" s="18">
        <f t="shared" si="0"/>
        <v>1808.49</v>
      </c>
      <c r="D412" s="17">
        <v>1191.51</v>
      </c>
      <c r="E412" s="4" t="s">
        <v>109</v>
      </c>
      <c r="F412" s="19" t="s">
        <v>48</v>
      </c>
      <c r="G412" s="19" t="s">
        <v>77</v>
      </c>
      <c r="H412" s="4" t="s">
        <v>50</v>
      </c>
      <c r="I412" s="7"/>
      <c r="J412" s="4" t="s">
        <v>24</v>
      </c>
      <c r="K412" s="7"/>
      <c r="L412" s="7"/>
      <c r="M412" s="7"/>
      <c r="N412" s="7"/>
      <c r="O412" s="7"/>
      <c r="P412" s="7"/>
      <c r="Q412" s="7"/>
      <c r="R412" s="7"/>
      <c r="S412" s="7"/>
      <c r="T412" s="7">
        <v>1</v>
      </c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6"/>
      <c r="AG412" s="6"/>
      <c r="AH412" s="6"/>
      <c r="AI412" s="6"/>
      <c r="AJ412" s="6"/>
    </row>
    <row r="413" spans="1:36" ht="16.5" customHeight="1" x14ac:dyDescent="0.25">
      <c r="A413" s="4" t="s">
        <v>42</v>
      </c>
      <c r="B413" s="17">
        <v>3000</v>
      </c>
      <c r="C413" s="18">
        <f t="shared" si="0"/>
        <v>626.44999999999982</v>
      </c>
      <c r="D413" s="17">
        <v>2373.5500000000002</v>
      </c>
      <c r="E413" s="4" t="s">
        <v>110</v>
      </c>
      <c r="F413" s="19" t="s">
        <v>111</v>
      </c>
      <c r="G413" s="19" t="s">
        <v>107</v>
      </c>
      <c r="H413" s="4" t="s">
        <v>50</v>
      </c>
      <c r="I413" s="7"/>
      <c r="J413" s="4" t="s">
        <v>30</v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>
        <v>1</v>
      </c>
      <c r="AA413" s="7"/>
      <c r="AB413" s="7"/>
      <c r="AC413" s="7"/>
      <c r="AD413" s="7"/>
      <c r="AE413" s="7"/>
      <c r="AF413" s="6"/>
      <c r="AG413" s="6"/>
      <c r="AH413" s="6"/>
      <c r="AI413" s="6"/>
      <c r="AJ413" s="6"/>
    </row>
    <row r="414" spans="1:36" ht="16.5" customHeight="1" x14ac:dyDescent="0.25">
      <c r="A414" s="4" t="s">
        <v>42</v>
      </c>
      <c r="B414" s="17">
        <v>2000</v>
      </c>
      <c r="C414" s="18">
        <f t="shared" si="0"/>
        <v>120.51999999999998</v>
      </c>
      <c r="D414" s="17">
        <v>1879.48</v>
      </c>
      <c r="E414" s="4" t="s">
        <v>112</v>
      </c>
      <c r="F414" s="19" t="s">
        <v>113</v>
      </c>
      <c r="G414" s="19" t="s">
        <v>114</v>
      </c>
      <c r="H414" s="4" t="s">
        <v>46</v>
      </c>
      <c r="I414" s="7"/>
      <c r="J414" s="4" t="s">
        <v>115</v>
      </c>
      <c r="K414" s="7"/>
      <c r="L414" s="7">
        <v>1</v>
      </c>
      <c r="M414" s="7"/>
      <c r="N414" s="7"/>
      <c r="O414" s="7"/>
      <c r="P414" s="7"/>
      <c r="Q414" s="7"/>
      <c r="R414" s="7"/>
      <c r="S414" s="7"/>
      <c r="T414" s="7"/>
      <c r="U414" s="7">
        <v>1</v>
      </c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6"/>
      <c r="AG414" s="6"/>
      <c r="AH414" s="6"/>
      <c r="AI414" s="6"/>
      <c r="AJ414" s="6"/>
    </row>
    <row r="415" spans="1:36" ht="16.5" customHeight="1" x14ac:dyDescent="0.25">
      <c r="A415" s="4" t="s">
        <v>42</v>
      </c>
      <c r="B415" s="17">
        <v>1500</v>
      </c>
      <c r="C415" s="18">
        <f t="shared" si="0"/>
        <v>388.46000000000004</v>
      </c>
      <c r="D415" s="17">
        <v>1111.54</v>
      </c>
      <c r="E415" s="4" t="s">
        <v>116</v>
      </c>
      <c r="F415" s="19" t="s">
        <v>117</v>
      </c>
      <c r="G415" s="19" t="s">
        <v>118</v>
      </c>
      <c r="H415" s="4"/>
      <c r="I415" s="7"/>
      <c r="J415" s="4" t="s">
        <v>64</v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6"/>
      <c r="AG415" s="6"/>
      <c r="AH415" s="6"/>
      <c r="AI415" s="6"/>
      <c r="AJ415" s="6"/>
    </row>
    <row r="416" spans="1:36" ht="16.5" customHeight="1" x14ac:dyDescent="0.25">
      <c r="A416" s="4" t="s">
        <v>42</v>
      </c>
      <c r="B416" s="17">
        <v>3300</v>
      </c>
      <c r="C416" s="18">
        <f t="shared" si="0"/>
        <v>-1417.29</v>
      </c>
      <c r="D416" s="17">
        <v>4717.29</v>
      </c>
      <c r="E416" s="4" t="s">
        <v>119</v>
      </c>
      <c r="F416" s="19" t="s">
        <v>120</v>
      </c>
      <c r="G416" s="19" t="s">
        <v>121</v>
      </c>
      <c r="H416" s="4" t="s">
        <v>50</v>
      </c>
      <c r="I416" s="7"/>
      <c r="J416" s="4" t="s">
        <v>31</v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>
        <v>1</v>
      </c>
      <c r="AB416" s="7"/>
      <c r="AC416" s="7"/>
      <c r="AD416" s="7"/>
      <c r="AE416" s="7"/>
      <c r="AF416" s="6"/>
      <c r="AG416" s="6"/>
      <c r="AH416" s="6"/>
      <c r="AI416" s="6"/>
      <c r="AJ416" s="6"/>
    </row>
    <row r="417" spans="1:36" ht="16.5" customHeight="1" x14ac:dyDescent="0.25">
      <c r="A417" s="4" t="s">
        <v>42</v>
      </c>
      <c r="B417" s="17">
        <v>425</v>
      </c>
      <c r="C417" s="18">
        <f t="shared" si="0"/>
        <v>27</v>
      </c>
      <c r="D417" s="17">
        <v>398</v>
      </c>
      <c r="E417" s="4" t="s">
        <v>122</v>
      </c>
      <c r="F417" s="19" t="s">
        <v>123</v>
      </c>
      <c r="G417" s="19" t="s">
        <v>124</v>
      </c>
      <c r="H417" s="4" t="s">
        <v>50</v>
      </c>
      <c r="I417" s="7"/>
      <c r="J417" s="4" t="s">
        <v>125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6"/>
      <c r="AG417" s="6"/>
      <c r="AH417" s="6">
        <v>1</v>
      </c>
      <c r="AI417" s="6"/>
      <c r="AJ417" s="6"/>
    </row>
    <row r="418" spans="1:36" ht="16.5" customHeight="1" x14ac:dyDescent="0.25">
      <c r="A418" s="4" t="s">
        <v>42</v>
      </c>
      <c r="B418" s="17">
        <v>2000</v>
      </c>
      <c r="C418" s="18">
        <f t="shared" si="0"/>
        <v>1136.5999999999999</v>
      </c>
      <c r="D418" s="17">
        <v>863.4</v>
      </c>
      <c r="E418" s="4" t="s">
        <v>126</v>
      </c>
      <c r="F418" s="19" t="s">
        <v>127</v>
      </c>
      <c r="G418" s="19" t="s">
        <v>128</v>
      </c>
      <c r="H418" s="4"/>
      <c r="I418" s="7"/>
      <c r="J418" s="4" t="s">
        <v>18</v>
      </c>
      <c r="K418" s="7"/>
      <c r="L418" s="7"/>
      <c r="M418" s="7"/>
      <c r="N418" s="7">
        <v>1</v>
      </c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6"/>
      <c r="AG418" s="6"/>
      <c r="AH418" s="6"/>
      <c r="AI418" s="6"/>
      <c r="AJ418" s="6"/>
    </row>
    <row r="419" spans="1:36" ht="16.5" customHeight="1" x14ac:dyDescent="0.25">
      <c r="A419" s="4" t="s">
        <v>42</v>
      </c>
      <c r="B419" s="17">
        <v>1500</v>
      </c>
      <c r="C419" s="18">
        <f t="shared" si="0"/>
        <v>1500</v>
      </c>
      <c r="D419" s="17"/>
      <c r="E419" s="4" t="s">
        <v>129</v>
      </c>
      <c r="F419" s="19" t="s">
        <v>130</v>
      </c>
      <c r="G419" s="19" t="s">
        <v>131</v>
      </c>
      <c r="H419" s="4" t="s">
        <v>132</v>
      </c>
      <c r="I419" s="7"/>
      <c r="J419" s="4" t="s">
        <v>15</v>
      </c>
      <c r="K419" s="7">
        <v>1</v>
      </c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6"/>
      <c r="AG419" s="6"/>
      <c r="AH419" s="6"/>
      <c r="AI419" s="6"/>
      <c r="AJ419" s="6"/>
    </row>
    <row r="420" spans="1:36" ht="16.5" customHeight="1" x14ac:dyDescent="0.25">
      <c r="A420" s="4" t="s">
        <v>42</v>
      </c>
      <c r="B420" s="17">
        <v>2000</v>
      </c>
      <c r="C420" s="18">
        <f t="shared" si="0"/>
        <v>521.82999999999993</v>
      </c>
      <c r="D420" s="55">
        <v>1478.17</v>
      </c>
      <c r="E420" s="4" t="s">
        <v>133</v>
      </c>
      <c r="F420" s="19" t="s">
        <v>134</v>
      </c>
      <c r="G420" s="19" t="s">
        <v>135</v>
      </c>
      <c r="H420" s="4"/>
      <c r="I420" s="7"/>
      <c r="J420" s="4" t="s">
        <v>136</v>
      </c>
      <c r="K420" s="7">
        <v>1</v>
      </c>
      <c r="L420" s="7"/>
      <c r="M420" s="7"/>
      <c r="N420" s="7">
        <v>1</v>
      </c>
      <c r="O420" s="7"/>
      <c r="P420" s="7"/>
      <c r="Q420" s="7"/>
      <c r="R420" s="7">
        <v>1</v>
      </c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6"/>
      <c r="AG420" s="6"/>
      <c r="AH420" s="6"/>
      <c r="AI420" s="6"/>
      <c r="AJ420" s="6"/>
    </row>
    <row r="421" spans="1:36" ht="16.5" customHeight="1" x14ac:dyDescent="0.25">
      <c r="A421" s="4" t="s">
        <v>42</v>
      </c>
      <c r="B421" s="17">
        <v>2000</v>
      </c>
      <c r="C421" s="18">
        <f t="shared" si="0"/>
        <v>2000</v>
      </c>
      <c r="D421" s="17"/>
      <c r="E421" s="4" t="s">
        <v>137</v>
      </c>
      <c r="F421" s="19" t="s">
        <v>138</v>
      </c>
      <c r="G421" s="19" t="s">
        <v>73</v>
      </c>
      <c r="H421" s="4" t="s">
        <v>132</v>
      </c>
      <c r="I421" s="7"/>
      <c r="J421" s="4" t="s">
        <v>139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>
        <v>1</v>
      </c>
      <c r="Y421" s="7"/>
      <c r="Z421" s="7"/>
      <c r="AA421" s="7"/>
      <c r="AB421" s="7"/>
      <c r="AC421" s="7"/>
      <c r="AD421" s="7"/>
      <c r="AE421" s="7"/>
      <c r="AF421" s="6"/>
      <c r="AG421" s="6"/>
      <c r="AH421" s="6"/>
      <c r="AI421" s="6"/>
      <c r="AJ421" s="6"/>
    </row>
    <row r="422" spans="1:36" ht="16.5" customHeight="1" x14ac:dyDescent="0.25">
      <c r="A422" s="4" t="s">
        <v>42</v>
      </c>
      <c r="B422" s="17">
        <v>4000</v>
      </c>
      <c r="C422" s="18">
        <f t="shared" si="0"/>
        <v>-1493.6599999999999</v>
      </c>
      <c r="D422" s="17">
        <v>5493.66</v>
      </c>
      <c r="E422" s="4" t="s">
        <v>140</v>
      </c>
      <c r="F422" s="19" t="s">
        <v>141</v>
      </c>
      <c r="G422" s="19" t="s">
        <v>142</v>
      </c>
      <c r="H422" s="4" t="s">
        <v>46</v>
      </c>
      <c r="I422" s="7"/>
      <c r="J422" s="4" t="s">
        <v>16</v>
      </c>
      <c r="K422" s="7"/>
      <c r="L422" s="7">
        <v>1</v>
      </c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6"/>
      <c r="AG422" s="6"/>
      <c r="AH422" s="6"/>
      <c r="AI422" s="6"/>
      <c r="AJ422" s="6"/>
    </row>
    <row r="423" spans="1:36" ht="16.5" customHeight="1" x14ac:dyDescent="0.25">
      <c r="A423" s="4" t="s">
        <v>42</v>
      </c>
      <c r="B423" s="17">
        <v>20000</v>
      </c>
      <c r="C423" s="18">
        <f t="shared" si="0"/>
        <v>-7497.6500000000015</v>
      </c>
      <c r="D423" s="17">
        <v>27497.65</v>
      </c>
      <c r="E423" s="4" t="s">
        <v>143</v>
      </c>
      <c r="F423" s="19" t="s">
        <v>144</v>
      </c>
      <c r="G423" s="19" t="s">
        <v>73</v>
      </c>
      <c r="H423" s="4">
        <v>4</v>
      </c>
      <c r="I423" s="7">
        <v>4355</v>
      </c>
      <c r="J423" s="4" t="s">
        <v>145</v>
      </c>
      <c r="K423" s="7">
        <v>1</v>
      </c>
      <c r="L423" s="7">
        <v>1</v>
      </c>
      <c r="M423" s="7"/>
      <c r="N423" s="7">
        <v>1</v>
      </c>
      <c r="O423" s="7"/>
      <c r="P423" s="7"/>
      <c r="Q423" s="7">
        <v>1</v>
      </c>
      <c r="R423" s="7"/>
      <c r="S423" s="7"/>
      <c r="T423" s="7"/>
      <c r="U423" s="7"/>
      <c r="V423" s="7"/>
      <c r="W423" s="7"/>
      <c r="X423" s="7">
        <v>1</v>
      </c>
      <c r="Y423" s="7"/>
      <c r="Z423" s="7"/>
      <c r="AA423" s="7"/>
      <c r="AB423" s="7"/>
      <c r="AC423" s="7"/>
      <c r="AD423" s="7"/>
      <c r="AE423" s="7"/>
      <c r="AF423" s="6"/>
      <c r="AG423" s="6"/>
      <c r="AH423" s="6"/>
      <c r="AI423" s="6"/>
      <c r="AJ423" s="6">
        <v>1</v>
      </c>
    </row>
    <row r="424" spans="1:36" ht="16.5" customHeight="1" x14ac:dyDescent="0.25">
      <c r="A424" s="4" t="s">
        <v>42</v>
      </c>
      <c r="B424" s="17"/>
      <c r="C424" s="18">
        <f t="shared" si="0"/>
        <v>0</v>
      </c>
      <c r="D424" s="17"/>
      <c r="E424" s="4" t="s">
        <v>146</v>
      </c>
      <c r="F424" s="19" t="s">
        <v>147</v>
      </c>
      <c r="G424" s="19" t="s">
        <v>148</v>
      </c>
      <c r="H424" s="4"/>
      <c r="I424" s="7"/>
      <c r="J424" s="4" t="s">
        <v>149</v>
      </c>
      <c r="K424" s="7"/>
      <c r="L424" s="7"/>
      <c r="M424" s="7"/>
      <c r="N424" s="7"/>
      <c r="O424" s="7"/>
      <c r="P424" s="7">
        <v>1</v>
      </c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6"/>
      <c r="AG424" s="6"/>
      <c r="AH424" s="6"/>
      <c r="AI424" s="6"/>
      <c r="AJ424" s="6"/>
    </row>
    <row r="425" spans="1:36" ht="16.5" customHeight="1" x14ac:dyDescent="0.25">
      <c r="A425" s="4" t="s">
        <v>42</v>
      </c>
      <c r="B425" s="17">
        <v>8000</v>
      </c>
      <c r="C425" s="18">
        <f t="shared" si="0"/>
        <v>-249.61000000000058</v>
      </c>
      <c r="D425" s="17">
        <v>8249.61</v>
      </c>
      <c r="E425" s="4" t="s">
        <v>150</v>
      </c>
      <c r="F425" s="19" t="s">
        <v>76</v>
      </c>
      <c r="G425" s="19" t="s">
        <v>86</v>
      </c>
      <c r="H425" s="4" t="s">
        <v>50</v>
      </c>
      <c r="I425" s="7"/>
      <c r="J425" s="4" t="s">
        <v>151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>
        <v>1</v>
      </c>
      <c r="AA425" s="7">
        <v>1</v>
      </c>
      <c r="AB425" s="7"/>
      <c r="AC425" s="7"/>
      <c r="AD425" s="7"/>
      <c r="AE425" s="7"/>
      <c r="AF425" s="6"/>
      <c r="AG425" s="6"/>
      <c r="AH425" s="6">
        <v>1</v>
      </c>
      <c r="AI425" s="6"/>
      <c r="AJ425" s="6"/>
    </row>
    <row r="426" spans="1:36" ht="16.5" customHeight="1" x14ac:dyDescent="0.25">
      <c r="A426" s="4" t="s">
        <v>42</v>
      </c>
      <c r="B426" s="17">
        <v>1500</v>
      </c>
      <c r="C426" s="18">
        <f t="shared" si="0"/>
        <v>-37.619999999999891</v>
      </c>
      <c r="D426" s="55">
        <v>1537.62</v>
      </c>
      <c r="E426" s="4" t="s">
        <v>152</v>
      </c>
      <c r="F426" s="19" t="s">
        <v>48</v>
      </c>
      <c r="G426" s="19" t="s">
        <v>153</v>
      </c>
      <c r="H426" s="4" t="s">
        <v>50</v>
      </c>
      <c r="I426" s="7"/>
      <c r="J426" s="4" t="s">
        <v>24</v>
      </c>
      <c r="K426" s="7"/>
      <c r="L426" s="7"/>
      <c r="M426" s="7"/>
      <c r="N426" s="7"/>
      <c r="O426" s="7"/>
      <c r="P426" s="7"/>
      <c r="Q426" s="7"/>
      <c r="R426" s="7"/>
      <c r="S426" s="7"/>
      <c r="T426" s="7">
        <v>1</v>
      </c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6"/>
      <c r="AG426" s="6"/>
      <c r="AH426" s="6"/>
      <c r="AI426" s="6"/>
      <c r="AJ426" s="6"/>
    </row>
    <row r="427" spans="1:36" ht="16.5" customHeight="1" x14ac:dyDescent="0.25">
      <c r="A427" s="4" t="s">
        <v>42</v>
      </c>
      <c r="B427" s="17">
        <v>4000</v>
      </c>
      <c r="C427" s="18">
        <f t="shared" si="0"/>
        <v>33.2199999999998</v>
      </c>
      <c r="D427" s="17">
        <v>3966.78</v>
      </c>
      <c r="E427" s="5" t="s">
        <v>154</v>
      </c>
      <c r="F427" s="19" t="s">
        <v>155</v>
      </c>
      <c r="G427" s="19" t="s">
        <v>45</v>
      </c>
      <c r="H427" s="4" t="s">
        <v>46</v>
      </c>
      <c r="I427" s="7"/>
      <c r="J427" s="4" t="s">
        <v>156</v>
      </c>
      <c r="K427" s="7"/>
      <c r="L427" s="7"/>
      <c r="M427" s="7"/>
      <c r="N427" s="7">
        <v>1</v>
      </c>
      <c r="O427" s="7"/>
      <c r="P427" s="7"/>
      <c r="Q427" s="7"/>
      <c r="R427" s="7"/>
      <c r="S427" s="7"/>
      <c r="T427" s="7"/>
      <c r="U427" s="7"/>
      <c r="V427" s="7"/>
      <c r="W427" s="7"/>
      <c r="X427" s="7">
        <v>1</v>
      </c>
      <c r="Y427" s="7"/>
      <c r="Z427" s="7"/>
      <c r="AA427" s="7"/>
      <c r="AB427" s="7">
        <v>1</v>
      </c>
      <c r="AC427" s="7"/>
      <c r="AD427" s="7"/>
      <c r="AE427" s="7"/>
      <c r="AF427" s="6"/>
      <c r="AG427" s="6"/>
      <c r="AH427" s="6"/>
      <c r="AI427" s="6">
        <v>1</v>
      </c>
      <c r="AJ427" s="6"/>
    </row>
    <row r="428" spans="1:36" ht="16.5" customHeight="1" x14ac:dyDescent="0.25">
      <c r="A428" s="4" t="s">
        <v>42</v>
      </c>
      <c r="B428" s="17">
        <v>7000</v>
      </c>
      <c r="C428" s="18">
        <f t="shared" si="0"/>
        <v>7000</v>
      </c>
      <c r="D428" s="17"/>
      <c r="E428" s="4" t="s">
        <v>157</v>
      </c>
      <c r="F428" s="19" t="s">
        <v>158</v>
      </c>
      <c r="G428" s="19" t="s">
        <v>107</v>
      </c>
      <c r="H428" s="4">
        <v>1</v>
      </c>
      <c r="I428" s="7">
        <v>734</v>
      </c>
      <c r="J428" s="4" t="s">
        <v>159</v>
      </c>
      <c r="K428" s="7"/>
      <c r="L428" s="7"/>
      <c r="M428" s="7"/>
      <c r="N428" s="7">
        <v>1</v>
      </c>
      <c r="O428" s="7"/>
      <c r="P428" s="7"/>
      <c r="Q428" s="7"/>
      <c r="R428" s="7">
        <v>1</v>
      </c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6"/>
      <c r="AG428" s="6"/>
      <c r="AH428" s="6"/>
      <c r="AI428" s="6"/>
      <c r="AJ428" s="6"/>
    </row>
    <row r="429" spans="1:36" ht="16.5" customHeight="1" x14ac:dyDescent="0.25">
      <c r="A429" s="4" t="s">
        <v>42</v>
      </c>
      <c r="B429" s="17">
        <v>4000</v>
      </c>
      <c r="C429" s="18">
        <f t="shared" si="0"/>
        <v>-717.29</v>
      </c>
      <c r="D429" s="55">
        <v>4717.29</v>
      </c>
      <c r="E429" s="4" t="s">
        <v>160</v>
      </c>
      <c r="F429" s="19" t="s">
        <v>120</v>
      </c>
      <c r="G429" s="19" t="s">
        <v>161</v>
      </c>
      <c r="H429" s="4" t="s">
        <v>50</v>
      </c>
      <c r="I429" s="7"/>
      <c r="J429" s="4" t="s">
        <v>31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6"/>
      <c r="AG429" s="6"/>
      <c r="AH429" s="6"/>
      <c r="AI429" s="6"/>
      <c r="AJ429" s="6"/>
    </row>
    <row r="430" spans="1:36" ht="16.5" customHeight="1" x14ac:dyDescent="0.25">
      <c r="A430" s="4" t="s">
        <v>42</v>
      </c>
      <c r="B430" s="17">
        <v>2000</v>
      </c>
      <c r="C430" s="18">
        <f t="shared" si="0"/>
        <v>2000</v>
      </c>
      <c r="D430" s="17"/>
      <c r="E430" s="4" t="s">
        <v>162</v>
      </c>
      <c r="F430" s="19" t="s">
        <v>163</v>
      </c>
      <c r="G430" s="20" t="s">
        <v>73</v>
      </c>
      <c r="H430" s="4" t="s">
        <v>50</v>
      </c>
      <c r="I430" s="7"/>
      <c r="J430" s="4" t="s">
        <v>31</v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>
        <v>1</v>
      </c>
      <c r="AB430" s="7"/>
      <c r="AC430" s="7"/>
      <c r="AD430" s="7"/>
      <c r="AE430" s="7"/>
      <c r="AF430" s="6"/>
      <c r="AG430" s="6"/>
      <c r="AH430" s="6"/>
      <c r="AI430" s="6"/>
      <c r="AJ430" s="6"/>
    </row>
    <row r="431" spans="1:36" s="11" customFormat="1" ht="16.5" customHeight="1" thickBot="1" x14ac:dyDescent="0.3">
      <c r="A431" s="12"/>
      <c r="B431" s="21">
        <f>SUM(B393:B430)</f>
        <v>129825</v>
      </c>
      <c r="C431" s="21">
        <f>SUM(C393:C430)</f>
        <v>4195.2099999999973</v>
      </c>
      <c r="D431" s="21">
        <f>SUM(D393:D430)</f>
        <v>125629.78999999998</v>
      </c>
      <c r="E431" s="22"/>
      <c r="F431" s="22"/>
      <c r="G431" s="23"/>
      <c r="H431" s="22"/>
      <c r="I431" s="22"/>
      <c r="J431" s="22"/>
      <c r="K431" s="15">
        <v>5</v>
      </c>
      <c r="L431" s="15">
        <v>7</v>
      </c>
      <c r="M431" s="15">
        <v>0</v>
      </c>
      <c r="N431" s="15">
        <v>7</v>
      </c>
      <c r="O431" s="15">
        <v>0</v>
      </c>
      <c r="P431" s="15">
        <v>2</v>
      </c>
      <c r="Q431" s="15">
        <v>2</v>
      </c>
      <c r="R431" s="15">
        <v>5</v>
      </c>
      <c r="S431" s="15">
        <v>0</v>
      </c>
      <c r="T431" s="15">
        <v>3</v>
      </c>
      <c r="U431" s="15">
        <v>4</v>
      </c>
      <c r="V431" s="15">
        <v>1</v>
      </c>
      <c r="W431" s="15">
        <v>0</v>
      </c>
      <c r="X431" s="15">
        <v>4</v>
      </c>
      <c r="Y431" s="15">
        <v>0</v>
      </c>
      <c r="Z431" s="15">
        <v>3</v>
      </c>
      <c r="AA431" s="15">
        <v>8</v>
      </c>
      <c r="AB431" s="15">
        <v>2</v>
      </c>
      <c r="AC431" s="15">
        <v>1</v>
      </c>
      <c r="AD431" s="15">
        <v>1</v>
      </c>
      <c r="AE431" s="15">
        <v>0</v>
      </c>
      <c r="AF431" s="15">
        <v>1</v>
      </c>
      <c r="AG431" s="15">
        <v>1</v>
      </c>
      <c r="AH431" s="15">
        <v>2</v>
      </c>
      <c r="AI431" s="6"/>
      <c r="AJ431" s="6"/>
    </row>
  </sheetData>
  <printOptions horizontalCentered="1"/>
  <pageMargins left="0.25" right="0.25" top="0.35" bottom="0.3" header="0.25" footer="0.25"/>
  <headerFooter>
    <oddHeader>&amp;A</oddHeader>
    <oddFooter>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Current Shows</vt:lpstr>
      <vt:lpstr>Flights</vt:lpstr>
      <vt:lpstr>Seminar Status</vt:lpstr>
      <vt:lpstr>Cost of Semiars</vt:lpstr>
      <vt:lpstr>Cost of Shows</vt:lpstr>
      <vt:lpstr>Show History</vt:lpstr>
      <vt:lpstr>'Show History'!one</vt:lpstr>
      <vt:lpstr>'Current Shows'!Print_Area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Wood</dc:creator>
  <cp:lastModifiedBy>Lee Ann Wood</cp:lastModifiedBy>
  <cp:lastPrinted>2023-02-13T16:05:53Z</cp:lastPrinted>
  <dcterms:created xsi:type="dcterms:W3CDTF">2008-01-30T23:20:21Z</dcterms:created>
  <dcterms:modified xsi:type="dcterms:W3CDTF">2025-07-16T20:18:40Z</dcterms:modified>
</cp:coreProperties>
</file>